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6競技会\2016市スポ\2016市スポ申込ファイル\"/>
    </mc:Choice>
  </mc:AlternateContent>
  <bookViews>
    <workbookView xWindow="0" yWindow="22785" windowWidth="19200" windowHeight="12195" tabRatio="905"/>
  </bookViews>
  <sheets>
    <sheet name="市スポ" sheetId="25" r:id="rId1"/>
    <sheet name="注意事項" sheetId="4" r:id="rId2"/>
    <sheet name="①団体情報入力" sheetId="7" r:id="rId3"/>
    <sheet name="②選手情報入力" sheetId="3" r:id="rId4"/>
    <sheet name="③リレー情報確認" sheetId="5" r:id="rId5"/>
    <sheet name="④種目別人数" sheetId="17" r:id="rId6"/>
    <sheet name="⑤申込一覧表" sheetId="21" r:id="rId7"/>
    <sheet name="　　　　　" sheetId="14" r:id="rId8"/>
    <sheet name="種目情報" sheetId="18" r:id="rId9"/>
    <sheet name="data_kyogisha" sheetId="2" r:id="rId10"/>
    <sheet name="data_team" sheetId="19" r:id="rId11"/>
    <sheet name="Sheet2" sheetId="23" state="hidden" r:id="rId12"/>
    <sheet name="Sheet1" sheetId="24" state="hidden" r:id="rId13"/>
  </sheets>
  <externalReferences>
    <externalReference r:id="rId14"/>
    <externalReference r:id="rId15"/>
    <externalReference r:id="rId16"/>
  </externalReferences>
  <definedNames>
    <definedName name="otoko">[1]一覧表!#REF!</definedName>
    <definedName name="_xlnm.Print_Area" localSheetId="5">④種目別人数!$A$1:$H$27</definedName>
    <definedName name="_xlnm.Print_Area" localSheetId="6">⑤申込一覧表!$A$1:$M$97</definedName>
    <definedName name="_xlnm.Print_Titles" localSheetId="6">⑤申込一覧表!$1:$3</definedName>
    <definedName name="sin">[1]一覧表!#REF!</definedName>
    <definedName name="X">[1]一覧表!#REF!</definedName>
    <definedName name="おもて">[1]一覧表!#REF!</definedName>
    <definedName name="リレー" localSheetId="0">[1]一覧表!#REF!</definedName>
    <definedName name="リレー">[2]一覧表!$R$13</definedName>
    <definedName name="女子種目">[3]一覧表!$U$13:$U$28</definedName>
    <definedName name="性別" localSheetId="0">[1]一覧表!#REF!</definedName>
    <definedName name="性別">[2]一覧表!$S$13:$S$14</definedName>
    <definedName name="団体カテゴリー">[1]一覧表!#REF!</definedName>
    <definedName name="男子種目">[2]一覧表!$T$13:$T$32</definedName>
    <definedName name="男種目">[3]一覧表!$T$13:$T$32</definedName>
  </definedNames>
  <calcPr calcId="152511" concurrentCalc="0"/>
</workbook>
</file>

<file path=xl/calcChain.xml><?xml version="1.0" encoding="utf-8"?>
<calcChain xmlns="http://schemas.openxmlformats.org/spreadsheetml/2006/main">
  <c r="G21" i="17" l="1"/>
  <c r="E3" i="2"/>
  <c r="A3" i="2"/>
  <c r="E4" i="2"/>
  <c r="A4" i="2"/>
  <c r="E5" i="2"/>
  <c r="A5" i="2"/>
  <c r="E6" i="2"/>
  <c r="A6" i="2"/>
  <c r="E7" i="2"/>
  <c r="A7" i="2"/>
  <c r="E8" i="2"/>
  <c r="A8" i="2"/>
  <c r="E9" i="2"/>
  <c r="A9" i="2"/>
  <c r="E10" i="2"/>
  <c r="A10" i="2"/>
  <c r="E11" i="2"/>
  <c r="A11" i="2"/>
  <c r="E12" i="2"/>
  <c r="A12" i="2"/>
  <c r="E13" i="2"/>
  <c r="A13" i="2"/>
  <c r="E14" i="2"/>
  <c r="A14" i="2"/>
  <c r="E15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E2" i="2"/>
  <c r="A2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O2" i="2"/>
  <c r="R2" i="2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" i="3"/>
  <c r="AQ11" i="3"/>
  <c r="O8" i="5"/>
  <c r="A8" i="19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" i="3"/>
  <c r="AM11" i="3"/>
  <c r="AM12" i="3"/>
  <c r="AM13" i="3"/>
  <c r="C8" i="5"/>
  <c r="A2" i="19"/>
  <c r="B3" i="2"/>
  <c r="B4" i="2"/>
  <c r="B5" i="2"/>
  <c r="B6" i="2"/>
  <c r="B7" i="2"/>
  <c r="B8" i="2"/>
  <c r="B9" i="2"/>
  <c r="B10" i="2"/>
  <c r="B11" i="2"/>
  <c r="B12" i="2"/>
  <c r="B13" i="2"/>
  <c r="B14" i="2"/>
  <c r="B15" i="2"/>
  <c r="B2" i="2"/>
  <c r="AQ12" i="3"/>
  <c r="O9" i="5"/>
  <c r="A9" i="19"/>
  <c r="AQ13" i="3"/>
  <c r="AQ14" i="3"/>
  <c r="AQ15" i="3"/>
  <c r="O10" i="5"/>
  <c r="A10" i="19"/>
  <c r="AQ16" i="3"/>
  <c r="AQ17" i="3"/>
  <c r="O11" i="5"/>
  <c r="A11" i="19"/>
  <c r="AQ18" i="3"/>
  <c r="AQ19" i="3"/>
  <c r="O12" i="5"/>
  <c r="A12" i="19"/>
  <c r="AQ20" i="3"/>
  <c r="AQ21" i="3"/>
  <c r="O13" i="5"/>
  <c r="A13" i="19"/>
  <c r="AM14" i="3"/>
  <c r="C9" i="5"/>
  <c r="A3" i="19"/>
  <c r="AM15" i="3"/>
  <c r="AM16" i="3"/>
  <c r="C10" i="5"/>
  <c r="A4" i="19"/>
  <c r="AM17" i="3"/>
  <c r="AM18" i="3"/>
  <c r="C11" i="5"/>
  <c r="A5" i="19"/>
  <c r="AM19" i="3"/>
  <c r="AM20" i="3"/>
  <c r="C12" i="5"/>
  <c r="A6" i="19"/>
  <c r="AM21" i="3"/>
  <c r="AM22" i="3"/>
  <c r="C13" i="5"/>
  <c r="A7" i="19"/>
  <c r="M14" i="17"/>
  <c r="N14" i="17"/>
  <c r="G14" i="17"/>
  <c r="M15" i="17"/>
  <c r="N15" i="17"/>
  <c r="G15" i="17"/>
  <c r="K14" i="17"/>
  <c r="L14" i="17"/>
  <c r="C14" i="17"/>
  <c r="K15" i="17"/>
  <c r="L15" i="17"/>
  <c r="C15" i="17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3" i="23"/>
  <c r="L4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L130" i="23"/>
  <c r="L131" i="23"/>
  <c r="L132" i="23"/>
  <c r="L133" i="23"/>
  <c r="L134" i="23"/>
  <c r="L135" i="23"/>
  <c r="L136" i="23"/>
  <c r="L137" i="23"/>
  <c r="L138" i="23"/>
  <c r="L139" i="23"/>
  <c r="L140" i="23"/>
  <c r="L141" i="23"/>
  <c r="L142" i="23"/>
  <c r="L143" i="23"/>
  <c r="L144" i="23"/>
  <c r="L145" i="23"/>
  <c r="L146" i="23"/>
  <c r="L147" i="23"/>
  <c r="L148" i="23"/>
  <c r="L149" i="23"/>
  <c r="L150" i="23"/>
  <c r="L151" i="23"/>
  <c r="L152" i="23"/>
  <c r="L153" i="23"/>
  <c r="L154" i="23"/>
  <c r="L155" i="23"/>
  <c r="L156" i="23"/>
  <c r="L157" i="23"/>
  <c r="L158" i="23"/>
  <c r="L159" i="23"/>
  <c r="L160" i="23"/>
  <c r="L161" i="23"/>
  <c r="L162" i="23"/>
  <c r="L163" i="23"/>
  <c r="L164" i="23"/>
  <c r="L165" i="23"/>
  <c r="L166" i="23"/>
  <c r="L167" i="23"/>
  <c r="L168" i="23"/>
  <c r="L169" i="23"/>
  <c r="L170" i="23"/>
  <c r="L171" i="23"/>
  <c r="L172" i="23"/>
  <c r="L173" i="23"/>
  <c r="L174" i="23"/>
  <c r="L175" i="23"/>
  <c r="L176" i="23"/>
  <c r="L177" i="23"/>
  <c r="L178" i="23"/>
  <c r="L179" i="23"/>
  <c r="L180" i="23"/>
  <c r="L181" i="23"/>
  <c r="L182" i="23"/>
  <c r="L183" i="23"/>
  <c r="L184" i="23"/>
  <c r="L185" i="23"/>
  <c r="L186" i="23"/>
  <c r="L187" i="23"/>
  <c r="L188" i="23"/>
  <c r="L189" i="23"/>
  <c r="L190" i="23"/>
  <c r="L191" i="23"/>
  <c r="L192" i="23"/>
  <c r="L193" i="23"/>
  <c r="L194" i="23"/>
  <c r="L195" i="23"/>
  <c r="L196" i="23"/>
  <c r="L197" i="23"/>
  <c r="L198" i="23"/>
  <c r="L199" i="23"/>
  <c r="L200" i="23"/>
  <c r="L201" i="23"/>
  <c r="L202" i="23"/>
  <c r="L203" i="23"/>
  <c r="L204" i="23"/>
  <c r="L205" i="23"/>
  <c r="L206" i="23"/>
  <c r="L207" i="23"/>
  <c r="L208" i="23"/>
  <c r="L209" i="23"/>
  <c r="L210" i="23"/>
  <c r="L211" i="23"/>
  <c r="L212" i="23"/>
  <c r="L213" i="23"/>
  <c r="L214" i="23"/>
  <c r="L215" i="23"/>
  <c r="L216" i="23"/>
  <c r="L217" i="23"/>
  <c r="L218" i="23"/>
  <c r="L219" i="23"/>
  <c r="L220" i="23"/>
  <c r="L221" i="23"/>
  <c r="L222" i="23"/>
  <c r="L223" i="23"/>
  <c r="L224" i="23"/>
  <c r="L225" i="23"/>
  <c r="L226" i="23"/>
  <c r="L227" i="23"/>
  <c r="L228" i="23"/>
  <c r="L229" i="23"/>
  <c r="L230" i="23"/>
  <c r="L231" i="23"/>
  <c r="L232" i="23"/>
  <c r="L233" i="23"/>
  <c r="L234" i="23"/>
  <c r="L235" i="23"/>
  <c r="L236" i="23"/>
  <c r="L237" i="23"/>
  <c r="L238" i="23"/>
  <c r="L239" i="23"/>
  <c r="L240" i="23"/>
  <c r="L241" i="23"/>
  <c r="L242" i="23"/>
  <c r="L243" i="23"/>
  <c r="L244" i="23"/>
  <c r="L245" i="23"/>
  <c r="L246" i="23"/>
  <c r="L247" i="23"/>
  <c r="L248" i="23"/>
  <c r="L249" i="23"/>
  <c r="L250" i="23"/>
  <c r="L251" i="23"/>
  <c r="L252" i="23"/>
  <c r="L253" i="23"/>
  <c r="L254" i="23"/>
  <c r="L255" i="23"/>
  <c r="L256" i="23"/>
  <c r="L257" i="23"/>
  <c r="L258" i="23"/>
  <c r="L259" i="23"/>
  <c r="L260" i="23"/>
  <c r="L261" i="23"/>
  <c r="L262" i="23"/>
  <c r="L263" i="23"/>
  <c r="L264" i="23"/>
  <c r="L265" i="23"/>
  <c r="L266" i="23"/>
  <c r="L267" i="23"/>
  <c r="L268" i="23"/>
  <c r="L269" i="23"/>
  <c r="L270" i="23"/>
  <c r="L271" i="23"/>
  <c r="L272" i="23"/>
  <c r="L273" i="23"/>
  <c r="L274" i="23"/>
  <c r="L275" i="23"/>
  <c r="L276" i="23"/>
  <c r="L277" i="23"/>
  <c r="L278" i="23"/>
  <c r="L279" i="23"/>
  <c r="L280" i="23"/>
  <c r="L281" i="23"/>
  <c r="L282" i="23"/>
  <c r="L283" i="23"/>
  <c r="L284" i="23"/>
  <c r="L285" i="23"/>
  <c r="L286" i="23"/>
  <c r="L287" i="23"/>
  <c r="L288" i="23"/>
  <c r="L289" i="23"/>
  <c r="L290" i="23"/>
  <c r="L291" i="23"/>
  <c r="L292" i="23"/>
  <c r="L293" i="23"/>
  <c r="L294" i="23"/>
  <c r="L295" i="23"/>
  <c r="L296" i="23"/>
  <c r="L297" i="23"/>
  <c r="L298" i="23"/>
  <c r="L299" i="23"/>
  <c r="L300" i="23"/>
  <c r="L301" i="23"/>
  <c r="L302" i="23"/>
  <c r="L303" i="23"/>
  <c r="L304" i="23"/>
  <c r="L305" i="23"/>
  <c r="L306" i="23"/>
  <c r="L307" i="23"/>
  <c r="L308" i="23"/>
  <c r="L309" i="23"/>
  <c r="L310" i="23"/>
  <c r="L311" i="23"/>
  <c r="L312" i="23"/>
  <c r="L313" i="23"/>
  <c r="L314" i="23"/>
  <c r="L315" i="23"/>
  <c r="L316" i="23"/>
  <c r="L317" i="23"/>
  <c r="L318" i="23"/>
  <c r="L319" i="23"/>
  <c r="L320" i="23"/>
  <c r="L321" i="23"/>
  <c r="L322" i="23"/>
  <c r="L323" i="23"/>
  <c r="L324" i="23"/>
  <c r="L325" i="23"/>
  <c r="L326" i="23"/>
  <c r="L327" i="23"/>
  <c r="L328" i="23"/>
  <c r="L329" i="23"/>
  <c r="L330" i="23"/>
  <c r="L331" i="23"/>
  <c r="L332" i="23"/>
  <c r="L333" i="23"/>
  <c r="L334" i="23"/>
  <c r="L335" i="23"/>
  <c r="L336" i="23"/>
  <c r="L337" i="23"/>
  <c r="L338" i="23"/>
  <c r="L339" i="23"/>
  <c r="L340" i="23"/>
  <c r="L341" i="23"/>
  <c r="L342" i="23"/>
  <c r="L343" i="23"/>
  <c r="L344" i="23"/>
  <c r="L345" i="23"/>
  <c r="L346" i="23"/>
  <c r="L347" i="23"/>
  <c r="L348" i="23"/>
  <c r="L349" i="23"/>
  <c r="L350" i="23"/>
  <c r="L351" i="23"/>
  <c r="L352" i="23"/>
  <c r="L353" i="23"/>
  <c r="L354" i="23"/>
  <c r="L355" i="23"/>
  <c r="L356" i="23"/>
  <c r="L357" i="23"/>
  <c r="L358" i="23"/>
  <c r="L359" i="23"/>
  <c r="L360" i="23"/>
  <c r="L361" i="23"/>
  <c r="L362" i="23"/>
  <c r="L363" i="23"/>
  <c r="L364" i="23"/>
  <c r="L365" i="23"/>
  <c r="L366" i="23"/>
  <c r="L367" i="23"/>
  <c r="L368" i="23"/>
  <c r="L369" i="23"/>
  <c r="L370" i="23"/>
  <c r="L371" i="23"/>
  <c r="L372" i="23"/>
  <c r="L373" i="23"/>
  <c r="L374" i="23"/>
  <c r="L375" i="23"/>
  <c r="L376" i="23"/>
  <c r="L377" i="23"/>
  <c r="L378" i="23"/>
  <c r="L379" i="23"/>
  <c r="L380" i="23"/>
  <c r="L381" i="23"/>
  <c r="L382" i="23"/>
  <c r="L383" i="23"/>
  <c r="L384" i="23"/>
  <c r="L385" i="23"/>
  <c r="L386" i="23"/>
  <c r="L387" i="23"/>
  <c r="L388" i="23"/>
  <c r="L389" i="23"/>
  <c r="L390" i="23"/>
  <c r="L391" i="23"/>
  <c r="L392" i="23"/>
  <c r="L393" i="23"/>
  <c r="L394" i="23"/>
  <c r="L395" i="23"/>
  <c r="L396" i="23"/>
  <c r="L397" i="23"/>
  <c r="L398" i="23"/>
  <c r="L399" i="23"/>
  <c r="L400" i="23"/>
  <c r="L401" i="23"/>
  <c r="L402" i="23"/>
  <c r="L403" i="23"/>
  <c r="L404" i="23"/>
  <c r="L405" i="23"/>
  <c r="L406" i="23"/>
  <c r="L407" i="23"/>
  <c r="L408" i="23"/>
  <c r="L409" i="23"/>
  <c r="L410" i="23"/>
  <c r="L411" i="23"/>
  <c r="L412" i="23"/>
  <c r="L413" i="23"/>
  <c r="L414" i="23"/>
  <c r="L415" i="23"/>
  <c r="L416" i="23"/>
  <c r="L417" i="23"/>
  <c r="L418" i="23"/>
  <c r="L419" i="23"/>
  <c r="L420" i="23"/>
  <c r="L421" i="23"/>
  <c r="L422" i="23"/>
  <c r="L423" i="23"/>
  <c r="L424" i="23"/>
  <c r="L425" i="23"/>
  <c r="L426" i="23"/>
  <c r="L427" i="23"/>
  <c r="L428" i="23"/>
  <c r="L429" i="23"/>
  <c r="L430" i="23"/>
  <c r="L431" i="23"/>
  <c r="L432" i="23"/>
  <c r="L433" i="23"/>
  <c r="L434" i="23"/>
  <c r="L435" i="23"/>
  <c r="L436" i="23"/>
  <c r="L437" i="23"/>
  <c r="L438" i="23"/>
  <c r="L439" i="23"/>
  <c r="L440" i="23"/>
  <c r="L441" i="23"/>
  <c r="L442" i="23"/>
  <c r="L443" i="23"/>
  <c r="L444" i="23"/>
  <c r="L445" i="23"/>
  <c r="L446" i="23"/>
  <c r="L447" i="23"/>
  <c r="L448" i="23"/>
  <c r="L449" i="23"/>
  <c r="L450" i="23"/>
  <c r="L451" i="23"/>
  <c r="L452" i="23"/>
  <c r="L453" i="23"/>
  <c r="L454" i="23"/>
  <c r="L455" i="23"/>
  <c r="L456" i="23"/>
  <c r="L457" i="23"/>
  <c r="L458" i="23"/>
  <c r="L459" i="23"/>
  <c r="L460" i="23"/>
  <c r="L461" i="23"/>
  <c r="L462" i="23"/>
  <c r="L463" i="23"/>
  <c r="L464" i="23"/>
  <c r="L465" i="23"/>
  <c r="L466" i="23"/>
  <c r="L467" i="23"/>
  <c r="L468" i="23"/>
  <c r="L469" i="23"/>
  <c r="L470" i="23"/>
  <c r="L471" i="23"/>
  <c r="L472" i="23"/>
  <c r="L473" i="23"/>
  <c r="L474" i="23"/>
  <c r="L475" i="23"/>
  <c r="L476" i="23"/>
  <c r="L477" i="23"/>
  <c r="L478" i="23"/>
  <c r="L479" i="23"/>
  <c r="L480" i="23"/>
  <c r="L481" i="23"/>
  <c r="L482" i="23"/>
  <c r="L483" i="23"/>
  <c r="L484" i="23"/>
  <c r="L485" i="23"/>
  <c r="L486" i="23"/>
  <c r="L487" i="23"/>
  <c r="L488" i="23"/>
  <c r="L489" i="23"/>
  <c r="L490" i="23"/>
  <c r="L491" i="23"/>
  <c r="L492" i="23"/>
  <c r="L493" i="23"/>
  <c r="L494" i="23"/>
  <c r="L495" i="23"/>
  <c r="L496" i="23"/>
  <c r="L497" i="23"/>
  <c r="L498" i="23"/>
  <c r="L499" i="23"/>
  <c r="L500" i="23"/>
  <c r="L501" i="23"/>
  <c r="L502" i="23"/>
  <c r="L503" i="23"/>
  <c r="L504" i="23"/>
  <c r="L505" i="23"/>
  <c r="L506" i="23"/>
  <c r="L507" i="23"/>
  <c r="L508" i="23"/>
  <c r="L509" i="23"/>
  <c r="L510" i="23"/>
  <c r="L511" i="23"/>
  <c r="L512" i="23"/>
  <c r="L513" i="23"/>
  <c r="L514" i="23"/>
  <c r="L515" i="23"/>
  <c r="L516" i="23"/>
  <c r="L517" i="23"/>
  <c r="L518" i="23"/>
  <c r="L519" i="23"/>
  <c r="L520" i="23"/>
  <c r="L521" i="23"/>
  <c r="L522" i="23"/>
  <c r="L523" i="23"/>
  <c r="L524" i="23"/>
  <c r="L525" i="23"/>
  <c r="L526" i="23"/>
  <c r="L527" i="23"/>
  <c r="L528" i="23"/>
  <c r="L529" i="23"/>
  <c r="L530" i="23"/>
  <c r="L531" i="23"/>
  <c r="L532" i="23"/>
  <c r="L533" i="23"/>
  <c r="L534" i="23"/>
  <c r="L535" i="23"/>
  <c r="L536" i="23"/>
  <c r="L537" i="23"/>
  <c r="L538" i="23"/>
  <c r="L539" i="23"/>
  <c r="L540" i="23"/>
  <c r="L541" i="23"/>
  <c r="L542" i="23"/>
  <c r="L543" i="23"/>
  <c r="L544" i="23"/>
  <c r="L545" i="23"/>
  <c r="L546" i="23"/>
  <c r="L547" i="23"/>
  <c r="L548" i="23"/>
  <c r="L549" i="23"/>
  <c r="L550" i="23"/>
  <c r="L551" i="23"/>
  <c r="L552" i="23"/>
  <c r="L553" i="23"/>
  <c r="L554" i="23"/>
  <c r="L555" i="23"/>
  <c r="L556" i="23"/>
  <c r="L557" i="23"/>
  <c r="L558" i="23"/>
  <c r="L559" i="23"/>
  <c r="L560" i="23"/>
  <c r="L561" i="23"/>
  <c r="L562" i="23"/>
  <c r="L563" i="23"/>
  <c r="L564" i="23"/>
  <c r="L565" i="23"/>
  <c r="L566" i="23"/>
  <c r="L567" i="23"/>
  <c r="L568" i="23"/>
  <c r="L569" i="23"/>
  <c r="L570" i="23"/>
  <c r="L571" i="23"/>
  <c r="L572" i="23"/>
  <c r="L573" i="23"/>
  <c r="L574" i="23"/>
  <c r="L575" i="23"/>
  <c r="L576" i="23"/>
  <c r="L577" i="23"/>
  <c r="L578" i="23"/>
  <c r="L579" i="23"/>
  <c r="L580" i="23"/>
  <c r="L581" i="23"/>
  <c r="L582" i="23"/>
  <c r="L583" i="23"/>
  <c r="L584" i="23"/>
  <c r="L585" i="23"/>
  <c r="L586" i="23"/>
  <c r="L587" i="23"/>
  <c r="L588" i="23"/>
  <c r="L589" i="23"/>
  <c r="L590" i="23"/>
  <c r="L591" i="23"/>
  <c r="L592" i="23"/>
  <c r="L593" i="23"/>
  <c r="L594" i="23"/>
  <c r="L595" i="23"/>
  <c r="L596" i="23"/>
  <c r="L597" i="23"/>
  <c r="L598" i="23"/>
  <c r="L599" i="23"/>
  <c r="L600" i="23"/>
  <c r="L601" i="23"/>
  <c r="L602" i="23"/>
  <c r="L603" i="23"/>
  <c r="L604" i="23"/>
  <c r="L605" i="23"/>
  <c r="L606" i="23"/>
  <c r="L607" i="23"/>
  <c r="L608" i="23"/>
  <c r="L609" i="23"/>
  <c r="L610" i="23"/>
  <c r="L611" i="23"/>
  <c r="L612" i="23"/>
  <c r="L613" i="23"/>
  <c r="L614" i="23"/>
  <c r="L615" i="23"/>
  <c r="L616" i="23"/>
  <c r="L617" i="23"/>
  <c r="L618" i="23"/>
  <c r="L619" i="23"/>
  <c r="L620" i="23"/>
  <c r="L621" i="23"/>
  <c r="L622" i="23"/>
  <c r="L623" i="23"/>
  <c r="L624" i="23"/>
  <c r="L625" i="23"/>
  <c r="L626" i="23"/>
  <c r="L627" i="23"/>
  <c r="L628" i="23"/>
  <c r="L629" i="23"/>
  <c r="L630" i="23"/>
  <c r="L631" i="23"/>
  <c r="L632" i="23"/>
  <c r="L633" i="23"/>
  <c r="L634" i="23"/>
  <c r="L635" i="23"/>
  <c r="L636" i="23"/>
  <c r="L637" i="23"/>
  <c r="L638" i="23"/>
  <c r="L639" i="23"/>
  <c r="L640" i="23"/>
  <c r="L641" i="23"/>
  <c r="L642" i="23"/>
  <c r="L643" i="23"/>
  <c r="L644" i="23"/>
  <c r="L645" i="23"/>
  <c r="L646" i="23"/>
  <c r="L647" i="23"/>
  <c r="L648" i="23"/>
  <c r="L649" i="23"/>
  <c r="L650" i="23"/>
  <c r="L651" i="23"/>
  <c r="L652" i="23"/>
  <c r="L653" i="23"/>
  <c r="L654" i="23"/>
  <c r="L655" i="23"/>
  <c r="L656" i="23"/>
  <c r="L657" i="23"/>
  <c r="L658" i="23"/>
  <c r="L659" i="23"/>
  <c r="L660" i="23"/>
  <c r="L661" i="23"/>
  <c r="L662" i="23"/>
  <c r="L663" i="23"/>
  <c r="L664" i="23"/>
  <c r="L665" i="23"/>
  <c r="L666" i="23"/>
  <c r="L667" i="23"/>
  <c r="L668" i="23"/>
  <c r="L669" i="23"/>
  <c r="L670" i="23"/>
  <c r="L671" i="23"/>
  <c r="L672" i="23"/>
  <c r="L673" i="23"/>
  <c r="L674" i="23"/>
  <c r="L675" i="23"/>
  <c r="L676" i="23"/>
  <c r="L677" i="23"/>
  <c r="L678" i="23"/>
  <c r="L679" i="23"/>
  <c r="L680" i="23"/>
  <c r="L681" i="23"/>
  <c r="L682" i="23"/>
  <c r="L683" i="23"/>
  <c r="L684" i="23"/>
  <c r="L685" i="23"/>
  <c r="L686" i="23"/>
  <c r="L687" i="23"/>
  <c r="L688" i="23"/>
  <c r="L689" i="23"/>
  <c r="L690" i="23"/>
  <c r="L691" i="23"/>
  <c r="L692" i="23"/>
  <c r="L693" i="23"/>
  <c r="L694" i="23"/>
  <c r="L695" i="23"/>
  <c r="L696" i="23"/>
  <c r="L697" i="23"/>
  <c r="L698" i="23"/>
  <c r="L699" i="23"/>
  <c r="L700" i="23"/>
  <c r="L701" i="23"/>
  <c r="L702" i="23"/>
  <c r="L703" i="23"/>
  <c r="L704" i="23"/>
  <c r="L705" i="23"/>
  <c r="L706" i="23"/>
  <c r="L707" i="23"/>
  <c r="L708" i="23"/>
  <c r="L709" i="23"/>
  <c r="L710" i="23"/>
  <c r="L711" i="23"/>
  <c r="L712" i="23"/>
  <c r="L713" i="23"/>
  <c r="L714" i="23"/>
  <c r="L715" i="23"/>
  <c r="L716" i="23"/>
  <c r="L717" i="23"/>
  <c r="L718" i="23"/>
  <c r="L719" i="23"/>
  <c r="L720" i="23"/>
  <c r="L721" i="23"/>
  <c r="L722" i="23"/>
  <c r="L723" i="23"/>
  <c r="L724" i="23"/>
  <c r="L725" i="23"/>
  <c r="L726" i="23"/>
  <c r="L727" i="23"/>
  <c r="L728" i="23"/>
  <c r="L729" i="23"/>
  <c r="L730" i="23"/>
  <c r="L731" i="23"/>
  <c r="L732" i="23"/>
  <c r="L733" i="23"/>
  <c r="L734" i="23"/>
  <c r="L735" i="23"/>
  <c r="L736" i="23"/>
  <c r="L737" i="23"/>
  <c r="L738" i="23"/>
  <c r="L739" i="23"/>
  <c r="L740" i="23"/>
  <c r="L741" i="23"/>
  <c r="L742" i="23"/>
  <c r="L743" i="23"/>
  <c r="L744" i="23"/>
  <c r="L745" i="23"/>
  <c r="L746" i="23"/>
  <c r="L747" i="23"/>
  <c r="L748" i="23"/>
  <c r="L749" i="23"/>
  <c r="L750" i="23"/>
  <c r="L751" i="23"/>
  <c r="L752" i="23"/>
  <c r="L753" i="23"/>
  <c r="L754" i="23"/>
  <c r="L755" i="23"/>
  <c r="L756" i="23"/>
  <c r="L757" i="23"/>
  <c r="L758" i="23"/>
  <c r="L759" i="23"/>
  <c r="L760" i="23"/>
  <c r="L761" i="23"/>
  <c r="L762" i="23"/>
  <c r="L763" i="23"/>
  <c r="L764" i="23"/>
  <c r="L765" i="23"/>
  <c r="L766" i="23"/>
  <c r="L767" i="23"/>
  <c r="L768" i="23"/>
  <c r="L769" i="23"/>
  <c r="L770" i="23"/>
  <c r="L771" i="23"/>
  <c r="L772" i="23"/>
  <c r="L773" i="23"/>
  <c r="L774" i="23"/>
  <c r="L775" i="23"/>
  <c r="L776" i="23"/>
  <c r="L777" i="23"/>
  <c r="L778" i="23"/>
  <c r="L779" i="23"/>
  <c r="L780" i="23"/>
  <c r="L781" i="23"/>
  <c r="L782" i="23"/>
  <c r="L783" i="23"/>
  <c r="L784" i="23"/>
  <c r="L785" i="23"/>
  <c r="L786" i="23"/>
  <c r="L787" i="23"/>
  <c r="L788" i="23"/>
  <c r="L789" i="23"/>
  <c r="L790" i="23"/>
  <c r="L791" i="23"/>
  <c r="L792" i="23"/>
  <c r="L793" i="23"/>
  <c r="L794" i="23"/>
  <c r="L795" i="23"/>
  <c r="L796" i="23"/>
  <c r="L797" i="23"/>
  <c r="L798" i="23"/>
  <c r="L799" i="23"/>
  <c r="L800" i="23"/>
  <c r="L801" i="23"/>
  <c r="L802" i="23"/>
  <c r="L803" i="23"/>
  <c r="L804" i="23"/>
  <c r="L805" i="23"/>
  <c r="L806" i="23"/>
  <c r="L807" i="23"/>
  <c r="L808" i="23"/>
  <c r="L809" i="23"/>
  <c r="L810" i="23"/>
  <c r="L811" i="23"/>
  <c r="L812" i="23"/>
  <c r="L813" i="23"/>
  <c r="L814" i="23"/>
  <c r="L815" i="23"/>
  <c r="L816" i="23"/>
  <c r="L817" i="23"/>
  <c r="L818" i="23"/>
  <c r="L819" i="23"/>
  <c r="L820" i="23"/>
  <c r="L821" i="23"/>
  <c r="L822" i="23"/>
  <c r="L823" i="23"/>
  <c r="L824" i="23"/>
  <c r="L825" i="23"/>
  <c r="L826" i="23"/>
  <c r="L827" i="23"/>
  <c r="L828" i="23"/>
  <c r="L829" i="23"/>
  <c r="L830" i="23"/>
  <c r="L831" i="23"/>
  <c r="L832" i="23"/>
  <c r="L833" i="23"/>
  <c r="L834" i="23"/>
  <c r="L835" i="23"/>
  <c r="L836" i="23"/>
  <c r="L837" i="23"/>
  <c r="L838" i="23"/>
  <c r="L839" i="23"/>
  <c r="L840" i="23"/>
  <c r="L841" i="23"/>
  <c r="L842" i="23"/>
  <c r="L843" i="23"/>
  <c r="L844" i="23"/>
  <c r="L845" i="23"/>
  <c r="L846" i="23"/>
  <c r="L847" i="23"/>
  <c r="L848" i="23"/>
  <c r="L849" i="23"/>
  <c r="L850" i="23"/>
  <c r="L851" i="23"/>
  <c r="L852" i="23"/>
  <c r="L853" i="23"/>
  <c r="L854" i="23"/>
  <c r="L855" i="23"/>
  <c r="L856" i="23"/>
  <c r="L857" i="23"/>
  <c r="L858" i="23"/>
  <c r="L859" i="23"/>
  <c r="L860" i="23"/>
  <c r="L861" i="23"/>
  <c r="L862" i="23"/>
  <c r="L863" i="23"/>
  <c r="L864" i="23"/>
  <c r="L865" i="23"/>
  <c r="L866" i="23"/>
  <c r="L867" i="23"/>
  <c r="L868" i="23"/>
  <c r="L869" i="23"/>
  <c r="L870" i="23"/>
  <c r="L871" i="23"/>
  <c r="L872" i="23"/>
  <c r="L873" i="23"/>
  <c r="L874" i="23"/>
  <c r="L875" i="23"/>
  <c r="L876" i="23"/>
  <c r="L877" i="23"/>
  <c r="L878" i="23"/>
  <c r="L879" i="23"/>
  <c r="L880" i="23"/>
  <c r="L881" i="23"/>
  <c r="L882" i="23"/>
  <c r="L883" i="23"/>
  <c r="L884" i="23"/>
  <c r="L885" i="23"/>
  <c r="L886" i="23"/>
  <c r="L887" i="23"/>
  <c r="L888" i="23"/>
  <c r="L889" i="23"/>
  <c r="L890" i="23"/>
  <c r="L891" i="23"/>
  <c r="L892" i="23"/>
  <c r="L893" i="23"/>
  <c r="L894" i="23"/>
  <c r="L895" i="23"/>
  <c r="L896" i="23"/>
  <c r="L897" i="23"/>
  <c r="L898" i="23"/>
  <c r="L899" i="23"/>
  <c r="L900" i="23"/>
  <c r="L901" i="23"/>
  <c r="L902" i="23"/>
  <c r="L903" i="23"/>
  <c r="L904" i="23"/>
  <c r="L905" i="23"/>
  <c r="L906" i="23"/>
  <c r="L907" i="23"/>
  <c r="L908" i="23"/>
  <c r="L909" i="23"/>
  <c r="L910" i="23"/>
  <c r="L911" i="23"/>
  <c r="L912" i="23"/>
  <c r="L913" i="23"/>
  <c r="L914" i="23"/>
  <c r="L915" i="23"/>
  <c r="L916" i="23"/>
  <c r="L917" i="23"/>
  <c r="L918" i="23"/>
  <c r="L919" i="23"/>
  <c r="L920" i="23"/>
  <c r="L921" i="23"/>
  <c r="L922" i="23"/>
  <c r="L923" i="23"/>
  <c r="L924" i="23"/>
  <c r="L925" i="23"/>
  <c r="L926" i="23"/>
  <c r="L927" i="23"/>
  <c r="L928" i="23"/>
  <c r="L929" i="23"/>
  <c r="L930" i="23"/>
  <c r="L931" i="23"/>
  <c r="L932" i="23"/>
  <c r="L933" i="23"/>
  <c r="L934" i="23"/>
  <c r="L935" i="23"/>
  <c r="L936" i="23"/>
  <c r="L937" i="23"/>
  <c r="L938" i="23"/>
  <c r="L939" i="23"/>
  <c r="L940" i="23"/>
  <c r="L941" i="23"/>
  <c r="L942" i="23"/>
  <c r="L943" i="23"/>
  <c r="L944" i="23"/>
  <c r="L945" i="23"/>
  <c r="L946" i="23"/>
  <c r="L947" i="23"/>
  <c r="L948" i="23"/>
  <c r="L949" i="23"/>
  <c r="L950" i="23"/>
  <c r="L951" i="23"/>
  <c r="L952" i="23"/>
  <c r="L953" i="23"/>
  <c r="L954" i="23"/>
  <c r="L955" i="23"/>
  <c r="L956" i="23"/>
  <c r="L957" i="23"/>
  <c r="L958" i="23"/>
  <c r="L959" i="23"/>
  <c r="L960" i="23"/>
  <c r="L961" i="23"/>
  <c r="L962" i="23"/>
  <c r="L963" i="23"/>
  <c r="L964" i="23"/>
  <c r="L965" i="23"/>
  <c r="L966" i="23"/>
  <c r="L967" i="23"/>
  <c r="L968" i="23"/>
  <c r="L969" i="23"/>
  <c r="L970" i="23"/>
  <c r="L971" i="23"/>
  <c r="L972" i="23"/>
  <c r="L973" i="23"/>
  <c r="L974" i="23"/>
  <c r="L975" i="23"/>
  <c r="L976" i="23"/>
  <c r="L977" i="23"/>
  <c r="L978" i="23"/>
  <c r="L979" i="23"/>
  <c r="L980" i="23"/>
  <c r="L981" i="23"/>
  <c r="L982" i="23"/>
  <c r="L983" i="23"/>
  <c r="L984" i="23"/>
  <c r="L985" i="23"/>
  <c r="L986" i="23"/>
  <c r="L987" i="23"/>
  <c r="L988" i="23"/>
  <c r="L989" i="23"/>
  <c r="L990" i="23"/>
  <c r="L991" i="23"/>
  <c r="L992" i="23"/>
  <c r="L993" i="23"/>
  <c r="L994" i="23"/>
  <c r="L995" i="23"/>
  <c r="L996" i="23"/>
  <c r="L997" i="23"/>
  <c r="L998" i="23"/>
  <c r="L999" i="23"/>
  <c r="L1000" i="23"/>
  <c r="L1001" i="23"/>
  <c r="L1002" i="23"/>
  <c r="L1003" i="23"/>
  <c r="L1004" i="23"/>
  <c r="L1005" i="23"/>
  <c r="L1006" i="23"/>
  <c r="L1007" i="23"/>
  <c r="L1008" i="23"/>
  <c r="L1009" i="23"/>
  <c r="L1010" i="23"/>
  <c r="L1011" i="23"/>
  <c r="L1012" i="23"/>
  <c r="L1013" i="23"/>
  <c r="L1014" i="23"/>
  <c r="L1015" i="23"/>
  <c r="L1016" i="23"/>
  <c r="L1017" i="23"/>
  <c r="L1018" i="23"/>
  <c r="L1019" i="23"/>
  <c r="L1020" i="23"/>
  <c r="L1021" i="23"/>
  <c r="L1022" i="23"/>
  <c r="L1023" i="23"/>
  <c r="L1024" i="23"/>
  <c r="L1025" i="23"/>
  <c r="L1026" i="23"/>
  <c r="L1027" i="23"/>
  <c r="L1028" i="23"/>
  <c r="L1029" i="23"/>
  <c r="L1030" i="23"/>
  <c r="L1031" i="23"/>
  <c r="L1032" i="23"/>
  <c r="L1033" i="23"/>
  <c r="L1034" i="23"/>
  <c r="L1035" i="23"/>
  <c r="L1036" i="23"/>
  <c r="L1037" i="23"/>
  <c r="L1038" i="23"/>
  <c r="L1039" i="23"/>
  <c r="L1040" i="23"/>
  <c r="L1041" i="23"/>
  <c r="L1042" i="23"/>
  <c r="L1043" i="23"/>
  <c r="L1044" i="23"/>
  <c r="L1045" i="23"/>
  <c r="L1046" i="23"/>
  <c r="L1047" i="23"/>
  <c r="L1048" i="23"/>
  <c r="L1049" i="23"/>
  <c r="L1050" i="23"/>
  <c r="L1051" i="23"/>
  <c r="L1052" i="23"/>
  <c r="L1053" i="23"/>
  <c r="L1054" i="23"/>
  <c r="L1055" i="23"/>
  <c r="L1056" i="23"/>
  <c r="L1057" i="23"/>
  <c r="L1058" i="23"/>
  <c r="L1059" i="23"/>
  <c r="L1060" i="23"/>
  <c r="L1061" i="23"/>
  <c r="L1062" i="23"/>
  <c r="L1063" i="23"/>
  <c r="L1064" i="23"/>
  <c r="L1065" i="23"/>
  <c r="L1066" i="23"/>
  <c r="L1067" i="23"/>
  <c r="L1068" i="23"/>
  <c r="L1069" i="23"/>
  <c r="L1070" i="23"/>
  <c r="L1071" i="23"/>
  <c r="L1072" i="23"/>
  <c r="L1073" i="23"/>
  <c r="L1074" i="23"/>
  <c r="L1075" i="23"/>
  <c r="L1076" i="23"/>
  <c r="L1077" i="23"/>
  <c r="L1078" i="23"/>
  <c r="L1079" i="23"/>
  <c r="L1080" i="23"/>
  <c r="L1081" i="23"/>
  <c r="L1082" i="23"/>
  <c r="L1083" i="23"/>
  <c r="L1084" i="23"/>
  <c r="L1085" i="23"/>
  <c r="L1086" i="23"/>
  <c r="L1087" i="23"/>
  <c r="L1088" i="23"/>
  <c r="L1089" i="23"/>
  <c r="L1090" i="23"/>
  <c r="L1091" i="23"/>
  <c r="L1092" i="23"/>
  <c r="L1093" i="23"/>
  <c r="L1094" i="23"/>
  <c r="L1095" i="23"/>
  <c r="L1096" i="23"/>
  <c r="L1097" i="23"/>
  <c r="L1098" i="23"/>
  <c r="L1099" i="23"/>
  <c r="L1100" i="23"/>
  <c r="L1101" i="23"/>
  <c r="L1102" i="23"/>
  <c r="L1103" i="23"/>
  <c r="L1104" i="23"/>
  <c r="L1105" i="23"/>
  <c r="L1106" i="23"/>
  <c r="L1107" i="23"/>
  <c r="L1108" i="23"/>
  <c r="L1109" i="23"/>
  <c r="L1110" i="23"/>
  <c r="L1111" i="23"/>
  <c r="L1112" i="23"/>
  <c r="L1113" i="23"/>
  <c r="L1114" i="23"/>
  <c r="L1115" i="23"/>
  <c r="L1116" i="23"/>
  <c r="L1117" i="23"/>
  <c r="L1118" i="23"/>
  <c r="L1119" i="23"/>
  <c r="L1120" i="23"/>
  <c r="L1121" i="23"/>
  <c r="L1122" i="23"/>
  <c r="L1123" i="23"/>
  <c r="L1124" i="23"/>
  <c r="L1125" i="23"/>
  <c r="L1126" i="23"/>
  <c r="L1127" i="23"/>
  <c r="L1128" i="23"/>
  <c r="L1129" i="23"/>
  <c r="L1130" i="23"/>
  <c r="L1131" i="23"/>
  <c r="L1132" i="23"/>
  <c r="L1133" i="23"/>
  <c r="L1134" i="23"/>
  <c r="L1135" i="23"/>
  <c r="L1136" i="23"/>
  <c r="L1137" i="23"/>
  <c r="L1138" i="23"/>
  <c r="L1139" i="23"/>
  <c r="L1140" i="23"/>
  <c r="L1141" i="23"/>
  <c r="L1142" i="23"/>
  <c r="L1143" i="23"/>
  <c r="L1144" i="23"/>
  <c r="L1145" i="23"/>
  <c r="L1146" i="23"/>
  <c r="L1147" i="23"/>
  <c r="L1148" i="23"/>
  <c r="L1149" i="23"/>
  <c r="L1150" i="23"/>
  <c r="L1151" i="23"/>
  <c r="L1152" i="23"/>
  <c r="L1153" i="23"/>
  <c r="L1154" i="23"/>
  <c r="L1155" i="23"/>
  <c r="L1156" i="23"/>
  <c r="L1157" i="23"/>
  <c r="L1158" i="23"/>
  <c r="L1159" i="23"/>
  <c r="L1160" i="23"/>
  <c r="L1161" i="23"/>
  <c r="L1162" i="23"/>
  <c r="L1163" i="23"/>
  <c r="L1164" i="23"/>
  <c r="L1165" i="23"/>
  <c r="L1166" i="23"/>
  <c r="L1167" i="23"/>
  <c r="L1168" i="23"/>
  <c r="L1169" i="23"/>
  <c r="L1170" i="23"/>
  <c r="L1171" i="23"/>
  <c r="L1172" i="23"/>
  <c r="L1173" i="23"/>
  <c r="L1174" i="23"/>
  <c r="L1175" i="23"/>
  <c r="L1176" i="23"/>
  <c r="L1177" i="23"/>
  <c r="L1178" i="23"/>
  <c r="L1179" i="23"/>
  <c r="L1180" i="23"/>
  <c r="L1181" i="23"/>
  <c r="L1182" i="23"/>
  <c r="L1183" i="23"/>
  <c r="L1184" i="23"/>
  <c r="L1185" i="23"/>
  <c r="L1186" i="23"/>
  <c r="L1187" i="23"/>
  <c r="L1188" i="23"/>
  <c r="L1189" i="23"/>
  <c r="L1190" i="23"/>
  <c r="L1191" i="23"/>
  <c r="L1192" i="23"/>
  <c r="L1193" i="23"/>
  <c r="L1194" i="23"/>
  <c r="L1195" i="23"/>
  <c r="L1196" i="23"/>
  <c r="L1197" i="23"/>
  <c r="L1198" i="23"/>
  <c r="L1199" i="23"/>
  <c r="L1200" i="23"/>
  <c r="L1201" i="23"/>
  <c r="L1202" i="23"/>
  <c r="L1203" i="23"/>
  <c r="L1204" i="23"/>
  <c r="L1205" i="23"/>
  <c r="L1206" i="23"/>
  <c r="L1207" i="23"/>
  <c r="L1208" i="23"/>
  <c r="L1209" i="23"/>
  <c r="L1210" i="23"/>
  <c r="L1211" i="23"/>
  <c r="L1212" i="23"/>
  <c r="L1213" i="23"/>
  <c r="L1214" i="23"/>
  <c r="L1215" i="23"/>
  <c r="L1216" i="23"/>
  <c r="L1217" i="23"/>
  <c r="L1218" i="23"/>
  <c r="L1219" i="23"/>
  <c r="L1220" i="23"/>
  <c r="L1221" i="23"/>
  <c r="L1222" i="23"/>
  <c r="L1223" i="23"/>
  <c r="L1224" i="23"/>
  <c r="L1225" i="23"/>
  <c r="L1226" i="23"/>
  <c r="L1227" i="23"/>
  <c r="L1228" i="23"/>
  <c r="L1229" i="23"/>
  <c r="L1230" i="23"/>
  <c r="L1231" i="23"/>
  <c r="L1232" i="23"/>
  <c r="L1233" i="23"/>
  <c r="L1234" i="23"/>
  <c r="L1235" i="23"/>
  <c r="L1236" i="23"/>
  <c r="L1237" i="23"/>
  <c r="L1238" i="23"/>
  <c r="L1239" i="23"/>
  <c r="L1240" i="23"/>
  <c r="L1241" i="23"/>
  <c r="L1242" i="23"/>
  <c r="L1243" i="23"/>
  <c r="L1244" i="23"/>
  <c r="L1245" i="23"/>
  <c r="L1246" i="23"/>
  <c r="L1247" i="23"/>
  <c r="L1248" i="23"/>
  <c r="L1249" i="23"/>
  <c r="L1250" i="23"/>
  <c r="L1251" i="23"/>
  <c r="L1252" i="23"/>
  <c r="L1253" i="23"/>
  <c r="L1254" i="23"/>
  <c r="L1255" i="23"/>
  <c r="L1256" i="23"/>
  <c r="L1257" i="23"/>
  <c r="L1258" i="23"/>
  <c r="L1259" i="23"/>
  <c r="L1260" i="23"/>
  <c r="L1261" i="23"/>
  <c r="L1262" i="23"/>
  <c r="L1263" i="23"/>
  <c r="L1264" i="23"/>
  <c r="L1265" i="23"/>
  <c r="L1266" i="23"/>
  <c r="L1267" i="23"/>
  <c r="L1268" i="23"/>
  <c r="L1269" i="23"/>
  <c r="L1270" i="23"/>
  <c r="L1271" i="23"/>
  <c r="L1272" i="23"/>
  <c r="L1273" i="23"/>
  <c r="L1274" i="23"/>
  <c r="L1275" i="23"/>
  <c r="L1276" i="23"/>
  <c r="L1277" i="23"/>
  <c r="L1278" i="23"/>
  <c r="L1279" i="23"/>
  <c r="L1280" i="23"/>
  <c r="L1281" i="23"/>
  <c r="L1282" i="23"/>
  <c r="L1283" i="23"/>
  <c r="L1284" i="23"/>
  <c r="L1285" i="23"/>
  <c r="L1286" i="23"/>
  <c r="L1287" i="23"/>
  <c r="L1288" i="23"/>
  <c r="L1289" i="23"/>
  <c r="L1290" i="23"/>
  <c r="L1291" i="23"/>
  <c r="L1292" i="23"/>
  <c r="L1293" i="23"/>
  <c r="L1294" i="23"/>
  <c r="L1295" i="23"/>
  <c r="L1296" i="23"/>
  <c r="L1297" i="23"/>
  <c r="L1298" i="23"/>
  <c r="L1299" i="23"/>
  <c r="L1300" i="23"/>
  <c r="L1301" i="23"/>
  <c r="L1302" i="23"/>
  <c r="L1303" i="23"/>
  <c r="L1304" i="23"/>
  <c r="L1305" i="23"/>
  <c r="L1306" i="23"/>
  <c r="L1307" i="23"/>
  <c r="L1308" i="23"/>
  <c r="L1309" i="23"/>
  <c r="L1310" i="23"/>
  <c r="L1311" i="23"/>
  <c r="L1312" i="23"/>
  <c r="L1313" i="23"/>
  <c r="L1314" i="23"/>
  <c r="L1315" i="23"/>
  <c r="L1316" i="23"/>
  <c r="L1317" i="23"/>
  <c r="L1318" i="23"/>
  <c r="L1319" i="23"/>
  <c r="L1320" i="23"/>
  <c r="L1321" i="23"/>
  <c r="L1322" i="23"/>
  <c r="L1323" i="23"/>
  <c r="L1324" i="23"/>
  <c r="L1325" i="23"/>
  <c r="L1326" i="23"/>
  <c r="L1327" i="23"/>
  <c r="L1328" i="23"/>
  <c r="L1329" i="23"/>
  <c r="L1330" i="23"/>
  <c r="L1331" i="23"/>
  <c r="L1332" i="23"/>
  <c r="L1333" i="23"/>
  <c r="L1334" i="23"/>
  <c r="L1335" i="23"/>
  <c r="L1336" i="23"/>
  <c r="L1337" i="23"/>
  <c r="L1338" i="23"/>
  <c r="L1339" i="23"/>
  <c r="L1340" i="23"/>
  <c r="L1341" i="23"/>
  <c r="L1342" i="23"/>
  <c r="L1343" i="23"/>
  <c r="L1344" i="23"/>
  <c r="L1345" i="23"/>
  <c r="L1346" i="23"/>
  <c r="L1347" i="23"/>
  <c r="L1348" i="23"/>
  <c r="L1349" i="23"/>
  <c r="L1350" i="23"/>
  <c r="L1351" i="23"/>
  <c r="L1352" i="23"/>
  <c r="L1353" i="23"/>
  <c r="L1354" i="23"/>
  <c r="L1355" i="23"/>
  <c r="L1356" i="23"/>
  <c r="L1357" i="23"/>
  <c r="L1358" i="23"/>
  <c r="L1359" i="23"/>
  <c r="L1360" i="23"/>
  <c r="L1361" i="23"/>
  <c r="L1362" i="23"/>
  <c r="L1363" i="23"/>
  <c r="L1364" i="23"/>
  <c r="L1365" i="23"/>
  <c r="L1366" i="23"/>
  <c r="L1367" i="23"/>
  <c r="L1368" i="23"/>
  <c r="L1369" i="23"/>
  <c r="L1370" i="23"/>
  <c r="L1371" i="23"/>
  <c r="L1372" i="23"/>
  <c r="L1373" i="23"/>
  <c r="L1374" i="23"/>
  <c r="L1375" i="23"/>
  <c r="L1376" i="23"/>
  <c r="L1377" i="23"/>
  <c r="L1378" i="23"/>
  <c r="L1379" i="23"/>
  <c r="L1380" i="23"/>
  <c r="L1381" i="23"/>
  <c r="L1382" i="23"/>
  <c r="L1383" i="23"/>
  <c r="L1384" i="23"/>
  <c r="L1385" i="23"/>
  <c r="L1386" i="23"/>
  <c r="L1387" i="23"/>
  <c r="L1388" i="23"/>
  <c r="L1389" i="23"/>
  <c r="L1390" i="23"/>
  <c r="L1391" i="23"/>
  <c r="L1392" i="23"/>
  <c r="L1393" i="23"/>
  <c r="L1394" i="23"/>
  <c r="L1395" i="23"/>
  <c r="L1396" i="23"/>
  <c r="L1397" i="23"/>
  <c r="L1398" i="23"/>
  <c r="L1399" i="23"/>
  <c r="L1400" i="23"/>
  <c r="L1401" i="23"/>
  <c r="L1402" i="23"/>
  <c r="L1403" i="23"/>
  <c r="L1404" i="23"/>
  <c r="L1405" i="23"/>
  <c r="L1406" i="23"/>
  <c r="L1407" i="23"/>
  <c r="L1408" i="23"/>
  <c r="L1409" i="23"/>
  <c r="L1410" i="23"/>
  <c r="L1411" i="23"/>
  <c r="L1412" i="23"/>
  <c r="L1413" i="23"/>
  <c r="L1414" i="23"/>
  <c r="L1415" i="23"/>
  <c r="L1416" i="23"/>
  <c r="L1417" i="23"/>
  <c r="L1418" i="23"/>
  <c r="L1419" i="23"/>
  <c r="L1420" i="23"/>
  <c r="L1421" i="23"/>
  <c r="L1422" i="23"/>
  <c r="L1423" i="23"/>
  <c r="L1424" i="23"/>
  <c r="L1425" i="23"/>
  <c r="L1426" i="23"/>
  <c r="L1427" i="23"/>
  <c r="L1428" i="23"/>
  <c r="L1429" i="23"/>
  <c r="L1430" i="23"/>
  <c r="L1431" i="23"/>
  <c r="L1432" i="23"/>
  <c r="L1433" i="23"/>
  <c r="L1434" i="23"/>
  <c r="L1435" i="23"/>
  <c r="L1436" i="23"/>
  <c r="L1437" i="23"/>
  <c r="L1438" i="23"/>
  <c r="L1439" i="23"/>
  <c r="L1440" i="23"/>
  <c r="L1441" i="23"/>
  <c r="L1442" i="23"/>
  <c r="L1443" i="23"/>
  <c r="L1444" i="23"/>
  <c r="L1445" i="23"/>
  <c r="L1446" i="23"/>
  <c r="L1447" i="23"/>
  <c r="L1448" i="23"/>
  <c r="L1449" i="23"/>
  <c r="L1450" i="23"/>
  <c r="L1451" i="23"/>
  <c r="L1452" i="23"/>
  <c r="L1453" i="23"/>
  <c r="L1454" i="23"/>
  <c r="L1455" i="23"/>
  <c r="L1456" i="23"/>
  <c r="L1457" i="23"/>
  <c r="L1458" i="23"/>
  <c r="L1459" i="23"/>
  <c r="L1460" i="23"/>
  <c r="L1461" i="23"/>
  <c r="L1462" i="23"/>
  <c r="L1463" i="23"/>
  <c r="L1464" i="23"/>
  <c r="L1465" i="23"/>
  <c r="L1466" i="23"/>
  <c r="L1467" i="23"/>
  <c r="L1468" i="23"/>
  <c r="L1469" i="23"/>
  <c r="L1470" i="23"/>
  <c r="L1471" i="23"/>
  <c r="L1472" i="23"/>
  <c r="L1473" i="23"/>
  <c r="L1474" i="23"/>
  <c r="L1475" i="23"/>
  <c r="L1476" i="23"/>
  <c r="L1477" i="23"/>
  <c r="L1478" i="23"/>
  <c r="L1479" i="23"/>
  <c r="L1480" i="23"/>
  <c r="L1481" i="23"/>
  <c r="L1482" i="23"/>
  <c r="L1483" i="23"/>
  <c r="L1484" i="23"/>
  <c r="L1485" i="23"/>
  <c r="L1486" i="23"/>
  <c r="L1487" i="23"/>
  <c r="L1488" i="23"/>
  <c r="L1489" i="23"/>
  <c r="L1490" i="23"/>
  <c r="L1491" i="23"/>
  <c r="L1492" i="23"/>
  <c r="L1493" i="23"/>
  <c r="L1494" i="23"/>
  <c r="L1495" i="23"/>
  <c r="L1496" i="23"/>
  <c r="L1497" i="23"/>
  <c r="L1498" i="23"/>
  <c r="L1499" i="23"/>
  <c r="L1500" i="23"/>
  <c r="L1501" i="23"/>
  <c r="L1502" i="23"/>
  <c r="L1503" i="23"/>
  <c r="L1504" i="23"/>
  <c r="L1505" i="23"/>
  <c r="L1506" i="23"/>
  <c r="L1507" i="23"/>
  <c r="L1508" i="23"/>
  <c r="L1509" i="23"/>
  <c r="L1510" i="23"/>
  <c r="L1511" i="23"/>
  <c r="L1512" i="23"/>
  <c r="L1513" i="23"/>
  <c r="L1514" i="23"/>
  <c r="L1515" i="23"/>
  <c r="L1516" i="23"/>
  <c r="L1517" i="23"/>
  <c r="L1518" i="23"/>
  <c r="L1519" i="23"/>
  <c r="L2" i="23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D3" i="2"/>
  <c r="I3" i="2"/>
  <c r="D4" i="2"/>
  <c r="F4" i="2"/>
  <c r="I4" i="2"/>
  <c r="J4" i="2"/>
  <c r="D5" i="2"/>
  <c r="F5" i="2"/>
  <c r="H5" i="2"/>
  <c r="G5" i="2"/>
  <c r="I5" i="2"/>
  <c r="J5" i="2"/>
  <c r="L5" i="2"/>
  <c r="D6" i="2"/>
  <c r="F6" i="2"/>
  <c r="G6" i="2"/>
  <c r="H6" i="2"/>
  <c r="I6" i="2"/>
  <c r="J6" i="2"/>
  <c r="L6" i="2"/>
  <c r="M6" i="2"/>
  <c r="D7" i="2"/>
  <c r="I7" i="2"/>
  <c r="D8" i="2"/>
  <c r="F8" i="2"/>
  <c r="I8" i="2"/>
  <c r="J8" i="2"/>
  <c r="D9" i="2"/>
  <c r="F9" i="2"/>
  <c r="H9" i="2"/>
  <c r="G9" i="2"/>
  <c r="I9" i="2"/>
  <c r="J9" i="2"/>
  <c r="L9" i="2"/>
  <c r="D10" i="2"/>
  <c r="F10" i="2"/>
  <c r="G10" i="2"/>
  <c r="H10" i="2"/>
  <c r="I10" i="2"/>
  <c r="J10" i="2"/>
  <c r="L10" i="2"/>
  <c r="M10" i="2"/>
  <c r="D11" i="2"/>
  <c r="D12" i="2"/>
  <c r="D13" i="2"/>
  <c r="F13" i="2"/>
  <c r="H13" i="2"/>
  <c r="G13" i="2"/>
  <c r="I13" i="2"/>
  <c r="J13" i="2"/>
  <c r="L13" i="2"/>
  <c r="D14" i="2"/>
  <c r="F14" i="2"/>
  <c r="G14" i="2"/>
  <c r="H14" i="2"/>
  <c r="I14" i="2"/>
  <c r="J14" i="2"/>
  <c r="L14" i="2"/>
  <c r="M14" i="2"/>
  <c r="D15" i="2"/>
  <c r="G15" i="2"/>
  <c r="L15" i="2"/>
  <c r="M15" i="2"/>
  <c r="I15" i="2"/>
  <c r="D16" i="2"/>
  <c r="F16" i="2"/>
  <c r="H16" i="2"/>
  <c r="J16" i="2"/>
  <c r="M16" i="2"/>
  <c r="B17" i="2"/>
  <c r="D17" i="2"/>
  <c r="H17" i="2"/>
  <c r="F17" i="2"/>
  <c r="G17" i="2"/>
  <c r="I17" i="2"/>
  <c r="J17" i="2"/>
  <c r="L17" i="2"/>
  <c r="B18" i="2"/>
  <c r="D18" i="2"/>
  <c r="F18" i="2"/>
  <c r="G18" i="2"/>
  <c r="H18" i="2"/>
  <c r="I18" i="2"/>
  <c r="J18" i="2"/>
  <c r="L18" i="2"/>
  <c r="M18" i="2"/>
  <c r="D19" i="2"/>
  <c r="I19" i="2"/>
  <c r="D20" i="2"/>
  <c r="B20" i="2"/>
  <c r="F20" i="2"/>
  <c r="I20" i="2"/>
  <c r="J20" i="2"/>
  <c r="B21" i="2"/>
  <c r="D21" i="2"/>
  <c r="H21" i="2"/>
  <c r="F21" i="2"/>
  <c r="G21" i="2"/>
  <c r="I21" i="2"/>
  <c r="J21" i="2"/>
  <c r="L21" i="2"/>
  <c r="B22" i="2"/>
  <c r="D22" i="2"/>
  <c r="F22" i="2"/>
  <c r="G22" i="2"/>
  <c r="H22" i="2"/>
  <c r="I22" i="2"/>
  <c r="J22" i="2"/>
  <c r="L22" i="2"/>
  <c r="M22" i="2"/>
  <c r="D23" i="2"/>
  <c r="D24" i="2"/>
  <c r="B24" i="2"/>
  <c r="F24" i="2"/>
  <c r="I24" i="2"/>
  <c r="J24" i="2"/>
  <c r="B25" i="2"/>
  <c r="D25" i="2"/>
  <c r="H25" i="2"/>
  <c r="F25" i="2"/>
  <c r="G25" i="2"/>
  <c r="I25" i="2"/>
  <c r="J25" i="2"/>
  <c r="L25" i="2"/>
  <c r="B26" i="2"/>
  <c r="D26" i="2"/>
  <c r="F26" i="2"/>
  <c r="G26" i="2"/>
  <c r="H26" i="2"/>
  <c r="I26" i="2"/>
  <c r="J26" i="2"/>
  <c r="L26" i="2"/>
  <c r="M26" i="2"/>
  <c r="D27" i="2"/>
  <c r="I27" i="2"/>
  <c r="D28" i="2"/>
  <c r="B28" i="2"/>
  <c r="F28" i="2"/>
  <c r="I28" i="2"/>
  <c r="J28" i="2"/>
  <c r="B29" i="2"/>
  <c r="D29" i="2"/>
  <c r="H29" i="2"/>
  <c r="F29" i="2"/>
  <c r="G29" i="2"/>
  <c r="I29" i="2"/>
  <c r="J29" i="2"/>
  <c r="L29" i="2"/>
  <c r="B30" i="2"/>
  <c r="D30" i="2"/>
  <c r="F30" i="2"/>
  <c r="G30" i="2"/>
  <c r="H30" i="2"/>
  <c r="I30" i="2"/>
  <c r="J30" i="2"/>
  <c r="L30" i="2"/>
  <c r="M30" i="2"/>
  <c r="D31" i="2"/>
  <c r="H31" i="2"/>
  <c r="I31" i="2"/>
  <c r="D32" i="2"/>
  <c r="F32" i="2"/>
  <c r="I32" i="2"/>
  <c r="B33" i="2"/>
  <c r="D33" i="2"/>
  <c r="H33" i="2"/>
  <c r="F33" i="2"/>
  <c r="G33" i="2"/>
  <c r="I33" i="2"/>
  <c r="J33" i="2"/>
  <c r="L33" i="2"/>
  <c r="B34" i="2"/>
  <c r="D34" i="2"/>
  <c r="F34" i="2"/>
  <c r="G34" i="2"/>
  <c r="H34" i="2"/>
  <c r="I34" i="2"/>
  <c r="J34" i="2"/>
  <c r="L34" i="2"/>
  <c r="M34" i="2"/>
  <c r="D35" i="2"/>
  <c r="D36" i="2"/>
  <c r="D37" i="2"/>
  <c r="B38" i="2"/>
  <c r="D38" i="2"/>
  <c r="F38" i="2"/>
  <c r="G38" i="2"/>
  <c r="H38" i="2"/>
  <c r="I38" i="2"/>
  <c r="J38" i="2"/>
  <c r="L38" i="2"/>
  <c r="M38" i="2"/>
  <c r="B39" i="2"/>
  <c r="D39" i="2"/>
  <c r="G39" i="2"/>
  <c r="H39" i="2"/>
  <c r="L39" i="2"/>
  <c r="M39" i="2"/>
  <c r="D40" i="2"/>
  <c r="F40" i="2"/>
  <c r="H40" i="2"/>
  <c r="I40" i="2"/>
  <c r="J40" i="2"/>
  <c r="M40" i="2"/>
  <c r="B41" i="2"/>
  <c r="D41" i="2"/>
  <c r="F41" i="2"/>
  <c r="G41" i="2"/>
  <c r="I41" i="2"/>
  <c r="J41" i="2"/>
  <c r="L41" i="2"/>
  <c r="B42" i="2"/>
  <c r="D42" i="2"/>
  <c r="F42" i="2"/>
  <c r="G42" i="2"/>
  <c r="H42" i="2"/>
  <c r="I42" i="2"/>
  <c r="J42" i="2"/>
  <c r="L42" i="2"/>
  <c r="M42" i="2"/>
  <c r="D43" i="2"/>
  <c r="F43" i="2"/>
  <c r="I43" i="2"/>
  <c r="J43" i="2"/>
  <c r="B44" i="2"/>
  <c r="D44" i="2"/>
  <c r="H44" i="2"/>
  <c r="F44" i="2"/>
  <c r="G44" i="2"/>
  <c r="I44" i="2"/>
  <c r="J44" i="2"/>
  <c r="L44" i="2"/>
  <c r="B45" i="2"/>
  <c r="D45" i="2"/>
  <c r="F45" i="2"/>
  <c r="G45" i="2"/>
  <c r="H45" i="2"/>
  <c r="I45" i="2"/>
  <c r="J45" i="2"/>
  <c r="L45" i="2"/>
  <c r="M45" i="2"/>
  <c r="D46" i="2"/>
  <c r="D47" i="2"/>
  <c r="B47" i="2"/>
  <c r="F47" i="2"/>
  <c r="I47" i="2"/>
  <c r="J47" i="2"/>
  <c r="B48" i="2"/>
  <c r="D48" i="2"/>
  <c r="H48" i="2"/>
  <c r="F48" i="2"/>
  <c r="G48" i="2"/>
  <c r="I48" i="2"/>
  <c r="J48" i="2"/>
  <c r="L48" i="2"/>
  <c r="B49" i="2"/>
  <c r="D49" i="2"/>
  <c r="F49" i="2"/>
  <c r="G49" i="2"/>
  <c r="H49" i="2"/>
  <c r="I49" i="2"/>
  <c r="J49" i="2"/>
  <c r="L49" i="2"/>
  <c r="M49" i="2"/>
  <c r="D50" i="2"/>
  <c r="I50" i="2"/>
  <c r="D51" i="2"/>
  <c r="B51" i="2"/>
  <c r="F51" i="2"/>
  <c r="I51" i="2"/>
  <c r="J51" i="2"/>
  <c r="B52" i="2"/>
  <c r="D52" i="2"/>
  <c r="H52" i="2"/>
  <c r="F52" i="2"/>
  <c r="G52" i="2"/>
  <c r="I52" i="2"/>
  <c r="J52" i="2"/>
  <c r="L52" i="2"/>
  <c r="B53" i="2"/>
  <c r="D53" i="2"/>
  <c r="F53" i="2"/>
  <c r="G53" i="2"/>
  <c r="H53" i="2"/>
  <c r="I53" i="2"/>
  <c r="J53" i="2"/>
  <c r="L53" i="2"/>
  <c r="M53" i="2"/>
  <c r="D54" i="2"/>
  <c r="I54" i="2"/>
  <c r="D55" i="2"/>
  <c r="B56" i="2"/>
  <c r="D56" i="2"/>
  <c r="H56" i="2"/>
  <c r="F56" i="2"/>
  <c r="G56" i="2"/>
  <c r="I56" i="2"/>
  <c r="J56" i="2"/>
  <c r="L56" i="2"/>
  <c r="B57" i="2"/>
  <c r="D57" i="2"/>
  <c r="F57" i="2"/>
  <c r="G57" i="2"/>
  <c r="H57" i="2"/>
  <c r="I57" i="2"/>
  <c r="J57" i="2"/>
  <c r="L57" i="2"/>
  <c r="M57" i="2"/>
  <c r="D58" i="2"/>
  <c r="H58" i="2"/>
  <c r="I58" i="2"/>
  <c r="M58" i="2"/>
  <c r="D59" i="2"/>
  <c r="F59" i="2"/>
  <c r="I59" i="2"/>
  <c r="J59" i="2"/>
  <c r="D60" i="2"/>
  <c r="J60" i="2"/>
  <c r="B61" i="2"/>
  <c r="D61" i="2"/>
  <c r="F61" i="2"/>
  <c r="G61" i="2"/>
  <c r="H61" i="2"/>
  <c r="I61" i="2"/>
  <c r="J61" i="2"/>
  <c r="L61" i="2"/>
  <c r="M61" i="2"/>
  <c r="B62" i="2"/>
  <c r="D62" i="2"/>
  <c r="G62" i="2"/>
  <c r="H62" i="2"/>
  <c r="I62" i="2"/>
  <c r="L62" i="2"/>
  <c r="M62" i="2"/>
  <c r="D63" i="2"/>
  <c r="F63" i="2"/>
  <c r="H63" i="2"/>
  <c r="I63" i="2"/>
  <c r="J63" i="2"/>
  <c r="B64" i="2"/>
  <c r="D64" i="2"/>
  <c r="G64" i="2"/>
  <c r="I64" i="2"/>
  <c r="J64" i="2"/>
  <c r="B65" i="2"/>
  <c r="D65" i="2"/>
  <c r="F65" i="2"/>
  <c r="G65" i="2"/>
  <c r="H65" i="2"/>
  <c r="I65" i="2"/>
  <c r="J65" i="2"/>
  <c r="L65" i="2"/>
  <c r="M65" i="2"/>
  <c r="D66" i="2"/>
  <c r="G66" i="2"/>
  <c r="L66" i="2"/>
  <c r="D67" i="2"/>
  <c r="F67" i="2"/>
  <c r="B68" i="2"/>
  <c r="D68" i="2"/>
  <c r="F68" i="2"/>
  <c r="G68" i="2"/>
  <c r="H68" i="2"/>
  <c r="I68" i="2"/>
  <c r="J68" i="2"/>
  <c r="L68" i="2"/>
  <c r="M68" i="2"/>
  <c r="B69" i="2"/>
  <c r="D69" i="2"/>
  <c r="G69" i="2"/>
  <c r="H69" i="2"/>
  <c r="I69" i="2"/>
  <c r="L69" i="2"/>
  <c r="M69" i="2"/>
  <c r="D70" i="2"/>
  <c r="D71" i="2"/>
  <c r="J71" i="2"/>
  <c r="B72" i="2"/>
  <c r="D72" i="2"/>
  <c r="F72" i="2"/>
  <c r="G72" i="2"/>
  <c r="H72" i="2"/>
  <c r="I72" i="2"/>
  <c r="J72" i="2"/>
  <c r="L72" i="2"/>
  <c r="M72" i="2"/>
  <c r="B73" i="2"/>
  <c r="D73" i="2"/>
  <c r="G73" i="2"/>
  <c r="H73" i="2"/>
  <c r="I73" i="2"/>
  <c r="L73" i="2"/>
  <c r="M73" i="2"/>
  <c r="D74" i="2"/>
  <c r="H74" i="2"/>
  <c r="I74" i="2"/>
  <c r="M74" i="2"/>
  <c r="D75" i="2"/>
  <c r="F75" i="2"/>
  <c r="I75" i="2"/>
  <c r="J75" i="2"/>
  <c r="B76" i="2"/>
  <c r="D76" i="2"/>
  <c r="F76" i="2"/>
  <c r="G76" i="2"/>
  <c r="H76" i="2"/>
  <c r="I76" i="2"/>
  <c r="J76" i="2"/>
  <c r="L76" i="2"/>
  <c r="M76" i="2"/>
  <c r="B77" i="2"/>
  <c r="D77" i="2"/>
  <c r="G77" i="2"/>
  <c r="H77" i="2"/>
  <c r="I77" i="2"/>
  <c r="L77" i="2"/>
  <c r="M77" i="2"/>
  <c r="D78" i="2"/>
  <c r="H78" i="2"/>
  <c r="I78" i="2"/>
  <c r="D79" i="2"/>
  <c r="F79" i="2"/>
  <c r="I79" i="2"/>
  <c r="B80" i="2"/>
  <c r="D80" i="2"/>
  <c r="F80" i="2"/>
  <c r="G80" i="2"/>
  <c r="H80" i="2"/>
  <c r="I80" i="2"/>
  <c r="J80" i="2"/>
  <c r="L80" i="2"/>
  <c r="M80" i="2"/>
  <c r="B81" i="2"/>
  <c r="D81" i="2"/>
  <c r="G81" i="2"/>
  <c r="H81" i="2"/>
  <c r="I81" i="2"/>
  <c r="L81" i="2"/>
  <c r="M81" i="2"/>
  <c r="D82" i="2"/>
  <c r="H82" i="2"/>
  <c r="D83" i="2"/>
  <c r="F83" i="2"/>
  <c r="B84" i="2"/>
  <c r="D84" i="2"/>
  <c r="F84" i="2"/>
  <c r="G84" i="2"/>
  <c r="H84" i="2"/>
  <c r="I84" i="2"/>
  <c r="J84" i="2"/>
  <c r="L84" i="2"/>
  <c r="M84" i="2"/>
  <c r="B85" i="2"/>
  <c r="D85" i="2"/>
  <c r="G85" i="2"/>
  <c r="H85" i="2"/>
  <c r="I85" i="2"/>
  <c r="L85" i="2"/>
  <c r="M85" i="2"/>
  <c r="D86" i="2"/>
  <c r="D87" i="2"/>
  <c r="B88" i="2"/>
  <c r="D88" i="2"/>
  <c r="F88" i="2"/>
  <c r="G88" i="2"/>
  <c r="H88" i="2"/>
  <c r="I88" i="2"/>
  <c r="J88" i="2"/>
  <c r="L88" i="2"/>
  <c r="M88" i="2"/>
  <c r="D89" i="2"/>
  <c r="G89" i="2"/>
  <c r="L89" i="2"/>
  <c r="M89" i="2"/>
  <c r="D90" i="2"/>
  <c r="F90" i="2"/>
  <c r="H90" i="2"/>
  <c r="J90" i="2"/>
  <c r="M90" i="2"/>
  <c r="B91" i="2"/>
  <c r="D91" i="2"/>
  <c r="H91" i="2"/>
  <c r="F91" i="2"/>
  <c r="G91" i="2"/>
  <c r="I91" i="2"/>
  <c r="J91" i="2"/>
  <c r="L91" i="2"/>
  <c r="D2" i="2"/>
  <c r="A3" i="23"/>
  <c r="B3" i="23"/>
  <c r="D3" i="23"/>
  <c r="E3" i="23"/>
  <c r="F3" i="23"/>
  <c r="G3" i="23"/>
  <c r="H3" i="23"/>
  <c r="I3" i="23"/>
  <c r="K3" i="23"/>
  <c r="J3" i="23"/>
  <c r="M3" i="23"/>
  <c r="A4" i="23"/>
  <c r="B4" i="23"/>
  <c r="D4" i="23"/>
  <c r="E4" i="23"/>
  <c r="F4" i="23"/>
  <c r="G4" i="23"/>
  <c r="H4" i="23"/>
  <c r="I4" i="23"/>
  <c r="K4" i="23"/>
  <c r="J4" i="23"/>
  <c r="M4" i="23"/>
  <c r="A5" i="23"/>
  <c r="C5" i="23"/>
  <c r="D5" i="23"/>
  <c r="E5" i="23"/>
  <c r="F5" i="23"/>
  <c r="G5" i="23"/>
  <c r="H5" i="23"/>
  <c r="I5" i="23"/>
  <c r="K5" i="23"/>
  <c r="J5" i="23"/>
  <c r="M5" i="23"/>
  <c r="A6" i="23"/>
  <c r="D6" i="23"/>
  <c r="E6" i="23"/>
  <c r="F6" i="23"/>
  <c r="G6" i="23"/>
  <c r="H6" i="23"/>
  <c r="I6" i="23"/>
  <c r="K6" i="23"/>
  <c r="J6" i="23"/>
  <c r="M6" i="23"/>
  <c r="A7" i="23"/>
  <c r="C7" i="23"/>
  <c r="D7" i="23"/>
  <c r="E7" i="23"/>
  <c r="F7" i="23"/>
  <c r="G7" i="23"/>
  <c r="H7" i="23"/>
  <c r="I7" i="23"/>
  <c r="K7" i="23"/>
  <c r="J7" i="23"/>
  <c r="M7" i="23"/>
  <c r="A8" i="23"/>
  <c r="B8" i="23"/>
  <c r="D8" i="23"/>
  <c r="E8" i="23"/>
  <c r="F8" i="23"/>
  <c r="G8" i="23"/>
  <c r="H8" i="23"/>
  <c r="I8" i="23"/>
  <c r="K8" i="23"/>
  <c r="J8" i="23"/>
  <c r="M8" i="23"/>
  <c r="A9" i="23"/>
  <c r="C9" i="23"/>
  <c r="D9" i="23"/>
  <c r="E9" i="23"/>
  <c r="F9" i="23"/>
  <c r="G9" i="23"/>
  <c r="H9" i="23"/>
  <c r="I9" i="23"/>
  <c r="K9" i="23"/>
  <c r="J9" i="23"/>
  <c r="M9" i="23"/>
  <c r="A10" i="23"/>
  <c r="D10" i="23"/>
  <c r="E10" i="23"/>
  <c r="F10" i="23"/>
  <c r="G10" i="23"/>
  <c r="H10" i="23"/>
  <c r="I10" i="23"/>
  <c r="K10" i="23"/>
  <c r="J10" i="23"/>
  <c r="M10" i="23"/>
  <c r="A11" i="23"/>
  <c r="C11" i="23"/>
  <c r="D11" i="23"/>
  <c r="E11" i="23"/>
  <c r="F11" i="23"/>
  <c r="G11" i="23"/>
  <c r="H11" i="23"/>
  <c r="I11" i="23"/>
  <c r="K11" i="23"/>
  <c r="J11" i="23"/>
  <c r="M11" i="23"/>
  <c r="A12" i="23"/>
  <c r="B12" i="23"/>
  <c r="D12" i="23"/>
  <c r="E12" i="23"/>
  <c r="F12" i="23"/>
  <c r="G12" i="23"/>
  <c r="H12" i="23"/>
  <c r="I12" i="23"/>
  <c r="K12" i="23"/>
  <c r="J12" i="23"/>
  <c r="M12" i="23"/>
  <c r="A13" i="23"/>
  <c r="C13" i="23"/>
  <c r="D13" i="23"/>
  <c r="E13" i="23"/>
  <c r="F13" i="23"/>
  <c r="G13" i="23"/>
  <c r="H13" i="23"/>
  <c r="I13" i="23"/>
  <c r="K13" i="23"/>
  <c r="J13" i="23"/>
  <c r="M13" i="23"/>
  <c r="A14" i="23"/>
  <c r="D14" i="23"/>
  <c r="E14" i="23"/>
  <c r="F14" i="23"/>
  <c r="G14" i="23"/>
  <c r="H14" i="23"/>
  <c r="I14" i="23"/>
  <c r="K14" i="23"/>
  <c r="J14" i="23"/>
  <c r="M14" i="23"/>
  <c r="A15" i="23"/>
  <c r="C15" i="23"/>
  <c r="D15" i="23"/>
  <c r="E15" i="23"/>
  <c r="F15" i="23"/>
  <c r="G15" i="23"/>
  <c r="H15" i="23"/>
  <c r="I15" i="23"/>
  <c r="K15" i="23"/>
  <c r="J15" i="23"/>
  <c r="M15" i="23"/>
  <c r="A16" i="23"/>
  <c r="B16" i="23"/>
  <c r="D16" i="23"/>
  <c r="E16" i="23"/>
  <c r="F16" i="23"/>
  <c r="G16" i="23"/>
  <c r="H16" i="23"/>
  <c r="I16" i="23"/>
  <c r="K16" i="23"/>
  <c r="J16" i="23"/>
  <c r="M16" i="23"/>
  <c r="A17" i="23"/>
  <c r="C17" i="23"/>
  <c r="D17" i="23"/>
  <c r="E17" i="23"/>
  <c r="F17" i="23"/>
  <c r="G17" i="23"/>
  <c r="H17" i="23"/>
  <c r="I17" i="23"/>
  <c r="K17" i="23"/>
  <c r="J17" i="23"/>
  <c r="M17" i="23"/>
  <c r="A18" i="23"/>
  <c r="D18" i="23"/>
  <c r="E18" i="23"/>
  <c r="F18" i="23"/>
  <c r="G18" i="23"/>
  <c r="H18" i="23"/>
  <c r="I18" i="23"/>
  <c r="K18" i="23"/>
  <c r="J18" i="23"/>
  <c r="M18" i="23"/>
  <c r="A19" i="23"/>
  <c r="C19" i="23"/>
  <c r="D19" i="23"/>
  <c r="E19" i="23"/>
  <c r="F19" i="23"/>
  <c r="G19" i="23"/>
  <c r="H19" i="23"/>
  <c r="I19" i="23"/>
  <c r="K19" i="23"/>
  <c r="J19" i="23"/>
  <c r="M19" i="23"/>
  <c r="A20" i="23"/>
  <c r="B20" i="23"/>
  <c r="D20" i="23"/>
  <c r="E20" i="23"/>
  <c r="F20" i="23"/>
  <c r="G20" i="23"/>
  <c r="H20" i="23"/>
  <c r="I20" i="23"/>
  <c r="K20" i="23"/>
  <c r="J20" i="23"/>
  <c r="M20" i="23"/>
  <c r="A21" i="23"/>
  <c r="C21" i="23"/>
  <c r="D21" i="23"/>
  <c r="E21" i="23"/>
  <c r="F21" i="23"/>
  <c r="G21" i="23"/>
  <c r="H21" i="23"/>
  <c r="I21" i="23"/>
  <c r="K21" i="23"/>
  <c r="J21" i="23"/>
  <c r="M21" i="23"/>
  <c r="A22" i="23"/>
  <c r="D22" i="23"/>
  <c r="E22" i="23"/>
  <c r="F22" i="23"/>
  <c r="G22" i="23"/>
  <c r="H22" i="23"/>
  <c r="I22" i="23"/>
  <c r="K22" i="23"/>
  <c r="J22" i="23"/>
  <c r="M22" i="23"/>
  <c r="A23" i="23"/>
  <c r="C23" i="23"/>
  <c r="D23" i="23"/>
  <c r="E23" i="23"/>
  <c r="F23" i="23"/>
  <c r="G23" i="23"/>
  <c r="H23" i="23"/>
  <c r="I23" i="23"/>
  <c r="K23" i="23"/>
  <c r="J23" i="23"/>
  <c r="M23" i="23"/>
  <c r="A24" i="23"/>
  <c r="B24" i="23"/>
  <c r="D24" i="23"/>
  <c r="E24" i="23"/>
  <c r="F24" i="23"/>
  <c r="G24" i="23"/>
  <c r="H24" i="23"/>
  <c r="I24" i="23"/>
  <c r="K24" i="23"/>
  <c r="J24" i="23"/>
  <c r="M24" i="23"/>
  <c r="A25" i="23"/>
  <c r="B25" i="23"/>
  <c r="D25" i="23"/>
  <c r="E25" i="23"/>
  <c r="F25" i="23"/>
  <c r="G25" i="23"/>
  <c r="H25" i="23"/>
  <c r="I25" i="23"/>
  <c r="K25" i="23"/>
  <c r="J25" i="23"/>
  <c r="M25" i="23"/>
  <c r="A26" i="23"/>
  <c r="D26" i="23"/>
  <c r="E26" i="23"/>
  <c r="F26" i="23"/>
  <c r="G26" i="23"/>
  <c r="H26" i="23"/>
  <c r="I26" i="23"/>
  <c r="K26" i="23"/>
  <c r="J26" i="23"/>
  <c r="M26" i="23"/>
  <c r="A27" i="23"/>
  <c r="C27" i="23"/>
  <c r="D27" i="23"/>
  <c r="E27" i="23"/>
  <c r="F27" i="23"/>
  <c r="G27" i="23"/>
  <c r="H27" i="23"/>
  <c r="I27" i="23"/>
  <c r="K27" i="23"/>
  <c r="J27" i="23"/>
  <c r="M27" i="23"/>
  <c r="A28" i="23"/>
  <c r="D28" i="23"/>
  <c r="E28" i="23"/>
  <c r="F28" i="23"/>
  <c r="G28" i="23"/>
  <c r="H28" i="23"/>
  <c r="I28" i="23"/>
  <c r="K28" i="23"/>
  <c r="J28" i="23"/>
  <c r="M28" i="23"/>
  <c r="A29" i="23"/>
  <c r="D29" i="23"/>
  <c r="E29" i="23"/>
  <c r="F29" i="23"/>
  <c r="G29" i="23"/>
  <c r="H29" i="23"/>
  <c r="I29" i="23"/>
  <c r="K29" i="23"/>
  <c r="J29" i="23"/>
  <c r="M29" i="23"/>
  <c r="A30" i="23"/>
  <c r="D30" i="23"/>
  <c r="E30" i="23"/>
  <c r="F30" i="23"/>
  <c r="G30" i="23"/>
  <c r="H30" i="23"/>
  <c r="I30" i="23"/>
  <c r="K30" i="23"/>
  <c r="J30" i="23"/>
  <c r="M30" i="23"/>
  <c r="A31" i="23"/>
  <c r="C31" i="23"/>
  <c r="D31" i="23"/>
  <c r="E31" i="23"/>
  <c r="F31" i="23"/>
  <c r="G31" i="23"/>
  <c r="H31" i="23"/>
  <c r="I31" i="23"/>
  <c r="K31" i="23"/>
  <c r="J31" i="23"/>
  <c r="M31" i="23"/>
  <c r="A32" i="23"/>
  <c r="B32" i="23"/>
  <c r="D32" i="23"/>
  <c r="E32" i="23"/>
  <c r="F32" i="23"/>
  <c r="G32" i="23"/>
  <c r="H32" i="23"/>
  <c r="I32" i="23"/>
  <c r="K32" i="23"/>
  <c r="J32" i="23"/>
  <c r="M32" i="23"/>
  <c r="A33" i="23"/>
  <c r="B33" i="23"/>
  <c r="D33" i="23"/>
  <c r="E33" i="23"/>
  <c r="F33" i="23"/>
  <c r="G33" i="23"/>
  <c r="H33" i="23"/>
  <c r="I33" i="23"/>
  <c r="K33" i="23"/>
  <c r="J33" i="23"/>
  <c r="M33" i="23"/>
  <c r="A34" i="23"/>
  <c r="D34" i="23"/>
  <c r="E34" i="23"/>
  <c r="F34" i="23"/>
  <c r="G34" i="23"/>
  <c r="H34" i="23"/>
  <c r="I34" i="23"/>
  <c r="K34" i="23"/>
  <c r="J34" i="23"/>
  <c r="M34" i="23"/>
  <c r="A35" i="23"/>
  <c r="C35" i="23"/>
  <c r="D35" i="23"/>
  <c r="E35" i="23"/>
  <c r="F35" i="23"/>
  <c r="G35" i="23"/>
  <c r="H35" i="23"/>
  <c r="I35" i="23"/>
  <c r="K35" i="23"/>
  <c r="J35" i="23"/>
  <c r="M35" i="23"/>
  <c r="A36" i="23"/>
  <c r="D36" i="23"/>
  <c r="E36" i="23"/>
  <c r="F36" i="23"/>
  <c r="G36" i="23"/>
  <c r="H36" i="23"/>
  <c r="I36" i="23"/>
  <c r="K36" i="23"/>
  <c r="J36" i="23"/>
  <c r="M36" i="23"/>
  <c r="A37" i="23"/>
  <c r="D37" i="23"/>
  <c r="E37" i="23"/>
  <c r="F37" i="23"/>
  <c r="G37" i="23"/>
  <c r="H37" i="23"/>
  <c r="I37" i="23"/>
  <c r="K37" i="23"/>
  <c r="J37" i="23"/>
  <c r="M37" i="23"/>
  <c r="A38" i="23"/>
  <c r="D38" i="23"/>
  <c r="E38" i="23"/>
  <c r="F38" i="23"/>
  <c r="G38" i="23"/>
  <c r="H38" i="23"/>
  <c r="I38" i="23"/>
  <c r="K38" i="23"/>
  <c r="J38" i="23"/>
  <c r="M38" i="23"/>
  <c r="A39" i="23"/>
  <c r="C39" i="23"/>
  <c r="D39" i="23"/>
  <c r="E39" i="23"/>
  <c r="F39" i="23"/>
  <c r="G39" i="23"/>
  <c r="H39" i="23"/>
  <c r="I39" i="23"/>
  <c r="K39" i="23"/>
  <c r="J39" i="23"/>
  <c r="M39" i="23"/>
  <c r="A40" i="23"/>
  <c r="B40" i="23"/>
  <c r="D40" i="23"/>
  <c r="E40" i="23"/>
  <c r="F40" i="23"/>
  <c r="G40" i="23"/>
  <c r="H40" i="23"/>
  <c r="I40" i="23"/>
  <c r="K40" i="23"/>
  <c r="J40" i="23"/>
  <c r="M40" i="23"/>
  <c r="A41" i="23"/>
  <c r="B41" i="23"/>
  <c r="D41" i="23"/>
  <c r="E41" i="23"/>
  <c r="F41" i="23"/>
  <c r="G41" i="23"/>
  <c r="H41" i="23"/>
  <c r="I41" i="23"/>
  <c r="K41" i="23"/>
  <c r="J41" i="23"/>
  <c r="M41" i="23"/>
  <c r="A42" i="23"/>
  <c r="D42" i="23"/>
  <c r="E42" i="23"/>
  <c r="F42" i="23"/>
  <c r="G42" i="23"/>
  <c r="H42" i="23"/>
  <c r="I42" i="23"/>
  <c r="K42" i="23"/>
  <c r="J42" i="23"/>
  <c r="M42" i="23"/>
  <c r="A43" i="23"/>
  <c r="C43" i="23"/>
  <c r="D43" i="23"/>
  <c r="E43" i="23"/>
  <c r="F43" i="23"/>
  <c r="G43" i="23"/>
  <c r="H43" i="23"/>
  <c r="I43" i="23"/>
  <c r="K43" i="23"/>
  <c r="J43" i="23"/>
  <c r="M43" i="23"/>
  <c r="A44" i="23"/>
  <c r="D44" i="23"/>
  <c r="E44" i="23"/>
  <c r="F44" i="23"/>
  <c r="G44" i="23"/>
  <c r="H44" i="23"/>
  <c r="I44" i="23"/>
  <c r="K44" i="23"/>
  <c r="J44" i="23"/>
  <c r="M44" i="23"/>
  <c r="A45" i="23"/>
  <c r="D45" i="23"/>
  <c r="E45" i="23"/>
  <c r="F45" i="23"/>
  <c r="G45" i="23"/>
  <c r="H45" i="23"/>
  <c r="I45" i="23"/>
  <c r="K45" i="23"/>
  <c r="J45" i="23"/>
  <c r="M45" i="23"/>
  <c r="A46" i="23"/>
  <c r="D46" i="23"/>
  <c r="E46" i="23"/>
  <c r="F46" i="23"/>
  <c r="G46" i="23"/>
  <c r="H46" i="23"/>
  <c r="I46" i="23"/>
  <c r="K46" i="23"/>
  <c r="J46" i="23"/>
  <c r="M46" i="23"/>
  <c r="A47" i="23"/>
  <c r="C47" i="23"/>
  <c r="D47" i="23"/>
  <c r="E47" i="23"/>
  <c r="F47" i="23"/>
  <c r="G47" i="23"/>
  <c r="H47" i="23"/>
  <c r="I47" i="23"/>
  <c r="K47" i="23"/>
  <c r="J47" i="23"/>
  <c r="M47" i="23"/>
  <c r="A48" i="23"/>
  <c r="B48" i="23"/>
  <c r="D48" i="23"/>
  <c r="E48" i="23"/>
  <c r="F48" i="23"/>
  <c r="G48" i="23"/>
  <c r="H48" i="23"/>
  <c r="I48" i="23"/>
  <c r="K48" i="23"/>
  <c r="J48" i="23"/>
  <c r="M48" i="23"/>
  <c r="A49" i="23"/>
  <c r="B49" i="23"/>
  <c r="D49" i="23"/>
  <c r="E49" i="23"/>
  <c r="F49" i="23"/>
  <c r="G49" i="23"/>
  <c r="H49" i="23"/>
  <c r="I49" i="23"/>
  <c r="K49" i="23"/>
  <c r="J49" i="23"/>
  <c r="M49" i="23"/>
  <c r="A50" i="23"/>
  <c r="D50" i="23"/>
  <c r="E50" i="23"/>
  <c r="F50" i="23"/>
  <c r="G50" i="23"/>
  <c r="H50" i="23"/>
  <c r="I50" i="23"/>
  <c r="K50" i="23"/>
  <c r="J50" i="23"/>
  <c r="M50" i="23"/>
  <c r="A51" i="23"/>
  <c r="C51" i="23"/>
  <c r="D51" i="23"/>
  <c r="E51" i="23"/>
  <c r="F51" i="23"/>
  <c r="G51" i="23"/>
  <c r="H51" i="23"/>
  <c r="I51" i="23"/>
  <c r="K51" i="23"/>
  <c r="J51" i="23"/>
  <c r="M51" i="23"/>
  <c r="A52" i="23"/>
  <c r="D52" i="23"/>
  <c r="E52" i="23"/>
  <c r="F52" i="23"/>
  <c r="G52" i="23"/>
  <c r="H52" i="23"/>
  <c r="I52" i="23"/>
  <c r="K52" i="23"/>
  <c r="J52" i="23"/>
  <c r="M52" i="23"/>
  <c r="A53" i="23"/>
  <c r="D53" i="23"/>
  <c r="E53" i="23"/>
  <c r="F53" i="23"/>
  <c r="G53" i="23"/>
  <c r="H53" i="23"/>
  <c r="I53" i="23"/>
  <c r="K53" i="23"/>
  <c r="J53" i="23"/>
  <c r="M53" i="23"/>
  <c r="A54" i="23"/>
  <c r="D54" i="23"/>
  <c r="E54" i="23"/>
  <c r="F54" i="23"/>
  <c r="G54" i="23"/>
  <c r="H54" i="23"/>
  <c r="I54" i="23"/>
  <c r="K54" i="23"/>
  <c r="J54" i="23"/>
  <c r="M54" i="23"/>
  <c r="A55" i="23"/>
  <c r="C55" i="23"/>
  <c r="D55" i="23"/>
  <c r="E55" i="23"/>
  <c r="F55" i="23"/>
  <c r="G55" i="23"/>
  <c r="H55" i="23"/>
  <c r="I55" i="23"/>
  <c r="K55" i="23"/>
  <c r="J55" i="23"/>
  <c r="M55" i="23"/>
  <c r="A56" i="23"/>
  <c r="B56" i="23"/>
  <c r="D56" i="23"/>
  <c r="E56" i="23"/>
  <c r="F56" i="23"/>
  <c r="G56" i="23"/>
  <c r="H56" i="23"/>
  <c r="I56" i="23"/>
  <c r="K56" i="23"/>
  <c r="J56" i="23"/>
  <c r="M56" i="23"/>
  <c r="A57" i="23"/>
  <c r="B57" i="23"/>
  <c r="D57" i="23"/>
  <c r="E57" i="23"/>
  <c r="F57" i="23"/>
  <c r="G57" i="23"/>
  <c r="H57" i="23"/>
  <c r="I57" i="23"/>
  <c r="K57" i="23"/>
  <c r="J57" i="23"/>
  <c r="M57" i="23"/>
  <c r="A58" i="23"/>
  <c r="D58" i="23"/>
  <c r="E58" i="23"/>
  <c r="F58" i="23"/>
  <c r="G58" i="23"/>
  <c r="H58" i="23"/>
  <c r="I58" i="23"/>
  <c r="K58" i="23"/>
  <c r="J58" i="23"/>
  <c r="M58" i="23"/>
  <c r="A59" i="23"/>
  <c r="C59" i="23"/>
  <c r="D59" i="23"/>
  <c r="E59" i="23"/>
  <c r="F59" i="23"/>
  <c r="G59" i="23"/>
  <c r="H59" i="23"/>
  <c r="I59" i="23"/>
  <c r="K59" i="23"/>
  <c r="J59" i="23"/>
  <c r="M59" i="23"/>
  <c r="A60" i="23"/>
  <c r="D60" i="23"/>
  <c r="E60" i="23"/>
  <c r="F60" i="23"/>
  <c r="G60" i="23"/>
  <c r="H60" i="23"/>
  <c r="I60" i="23"/>
  <c r="K60" i="23"/>
  <c r="J60" i="23"/>
  <c r="M60" i="23"/>
  <c r="A61" i="23"/>
  <c r="D61" i="23"/>
  <c r="E61" i="23"/>
  <c r="F61" i="23"/>
  <c r="G61" i="23"/>
  <c r="H61" i="23"/>
  <c r="I61" i="23"/>
  <c r="K61" i="23"/>
  <c r="J61" i="23"/>
  <c r="M61" i="23"/>
  <c r="A62" i="23"/>
  <c r="D62" i="23"/>
  <c r="E62" i="23"/>
  <c r="F62" i="23"/>
  <c r="G62" i="23"/>
  <c r="H62" i="23"/>
  <c r="I62" i="23"/>
  <c r="K62" i="23"/>
  <c r="J62" i="23"/>
  <c r="M62" i="23"/>
  <c r="A63" i="23"/>
  <c r="C63" i="23"/>
  <c r="D63" i="23"/>
  <c r="E63" i="23"/>
  <c r="F63" i="23"/>
  <c r="G63" i="23"/>
  <c r="H63" i="23"/>
  <c r="I63" i="23"/>
  <c r="K63" i="23"/>
  <c r="J63" i="23"/>
  <c r="M63" i="23"/>
  <c r="A64" i="23"/>
  <c r="B64" i="23"/>
  <c r="D64" i="23"/>
  <c r="E64" i="23"/>
  <c r="F64" i="23"/>
  <c r="G64" i="23"/>
  <c r="H64" i="23"/>
  <c r="I64" i="23"/>
  <c r="K64" i="23"/>
  <c r="J64" i="23"/>
  <c r="M64" i="23"/>
  <c r="A65" i="23"/>
  <c r="B65" i="23"/>
  <c r="D65" i="23"/>
  <c r="E65" i="23"/>
  <c r="F65" i="23"/>
  <c r="G65" i="23"/>
  <c r="H65" i="23"/>
  <c r="I65" i="23"/>
  <c r="K65" i="23"/>
  <c r="J65" i="23"/>
  <c r="M65" i="23"/>
  <c r="A66" i="23"/>
  <c r="D66" i="23"/>
  <c r="E66" i="23"/>
  <c r="F66" i="23"/>
  <c r="G66" i="23"/>
  <c r="H66" i="23"/>
  <c r="I66" i="23"/>
  <c r="K66" i="23"/>
  <c r="J66" i="23"/>
  <c r="M66" i="23"/>
  <c r="A67" i="23"/>
  <c r="C67" i="23"/>
  <c r="D67" i="23"/>
  <c r="E67" i="23"/>
  <c r="F67" i="23"/>
  <c r="G67" i="23"/>
  <c r="H67" i="23"/>
  <c r="I67" i="23"/>
  <c r="K67" i="23"/>
  <c r="J67" i="23"/>
  <c r="M67" i="23"/>
  <c r="A68" i="23"/>
  <c r="D68" i="23"/>
  <c r="E68" i="23"/>
  <c r="F68" i="23"/>
  <c r="G68" i="23"/>
  <c r="H68" i="23"/>
  <c r="I68" i="23"/>
  <c r="K68" i="23"/>
  <c r="J68" i="23"/>
  <c r="M68" i="23"/>
  <c r="A69" i="23"/>
  <c r="D69" i="23"/>
  <c r="E69" i="23"/>
  <c r="F69" i="23"/>
  <c r="G69" i="23"/>
  <c r="H69" i="23"/>
  <c r="I69" i="23"/>
  <c r="K69" i="23"/>
  <c r="J69" i="23"/>
  <c r="M69" i="23"/>
  <c r="A70" i="23"/>
  <c r="D70" i="23"/>
  <c r="E70" i="23"/>
  <c r="F70" i="23"/>
  <c r="G70" i="23"/>
  <c r="H70" i="23"/>
  <c r="I70" i="23"/>
  <c r="K70" i="23"/>
  <c r="J70" i="23"/>
  <c r="M70" i="23"/>
  <c r="A71" i="23"/>
  <c r="C71" i="23"/>
  <c r="D71" i="23"/>
  <c r="E71" i="23"/>
  <c r="F71" i="23"/>
  <c r="G71" i="23"/>
  <c r="H71" i="23"/>
  <c r="I71" i="23"/>
  <c r="K71" i="23"/>
  <c r="J71" i="23"/>
  <c r="M71" i="23"/>
  <c r="A72" i="23"/>
  <c r="B72" i="23"/>
  <c r="D72" i="23"/>
  <c r="E72" i="23"/>
  <c r="F72" i="23"/>
  <c r="G72" i="23"/>
  <c r="H72" i="23"/>
  <c r="I72" i="23"/>
  <c r="K72" i="23"/>
  <c r="J72" i="23"/>
  <c r="M72" i="23"/>
  <c r="A73" i="23"/>
  <c r="B73" i="23"/>
  <c r="D73" i="23"/>
  <c r="E73" i="23"/>
  <c r="F73" i="23"/>
  <c r="G73" i="23"/>
  <c r="H73" i="23"/>
  <c r="I73" i="23"/>
  <c r="K73" i="23"/>
  <c r="J73" i="23"/>
  <c r="M73" i="23"/>
  <c r="A74" i="23"/>
  <c r="D74" i="23"/>
  <c r="E74" i="23"/>
  <c r="F74" i="23"/>
  <c r="G74" i="23"/>
  <c r="H74" i="23"/>
  <c r="I74" i="23"/>
  <c r="K74" i="23"/>
  <c r="J74" i="23"/>
  <c r="M74" i="23"/>
  <c r="A75" i="23"/>
  <c r="C75" i="23"/>
  <c r="D75" i="23"/>
  <c r="E75" i="23"/>
  <c r="F75" i="23"/>
  <c r="G75" i="23"/>
  <c r="H75" i="23"/>
  <c r="I75" i="23"/>
  <c r="K75" i="23"/>
  <c r="J75" i="23"/>
  <c r="M75" i="23"/>
  <c r="A76" i="23"/>
  <c r="D76" i="23"/>
  <c r="E76" i="23"/>
  <c r="F76" i="23"/>
  <c r="G76" i="23"/>
  <c r="H76" i="23"/>
  <c r="I76" i="23"/>
  <c r="K76" i="23"/>
  <c r="J76" i="23"/>
  <c r="M76" i="23"/>
  <c r="A77" i="23"/>
  <c r="D77" i="23"/>
  <c r="E77" i="23"/>
  <c r="F77" i="23"/>
  <c r="G77" i="23"/>
  <c r="H77" i="23"/>
  <c r="I77" i="23"/>
  <c r="K77" i="23"/>
  <c r="J77" i="23"/>
  <c r="M77" i="23"/>
  <c r="A78" i="23"/>
  <c r="D78" i="23"/>
  <c r="E78" i="23"/>
  <c r="F78" i="23"/>
  <c r="G78" i="23"/>
  <c r="H78" i="23"/>
  <c r="I78" i="23"/>
  <c r="K78" i="23"/>
  <c r="J78" i="23"/>
  <c r="M78" i="23"/>
  <c r="A79" i="23"/>
  <c r="C79" i="23"/>
  <c r="D79" i="23"/>
  <c r="E79" i="23"/>
  <c r="F79" i="23"/>
  <c r="G79" i="23"/>
  <c r="H79" i="23"/>
  <c r="I79" i="23"/>
  <c r="K79" i="23"/>
  <c r="J79" i="23"/>
  <c r="M79" i="23"/>
  <c r="A80" i="23"/>
  <c r="B80" i="23"/>
  <c r="D80" i="23"/>
  <c r="E80" i="23"/>
  <c r="F80" i="23"/>
  <c r="G80" i="23"/>
  <c r="H80" i="23"/>
  <c r="I80" i="23"/>
  <c r="K80" i="23"/>
  <c r="J80" i="23"/>
  <c r="M80" i="23"/>
  <c r="A81" i="23"/>
  <c r="B81" i="23"/>
  <c r="D81" i="23"/>
  <c r="E81" i="23"/>
  <c r="F81" i="23"/>
  <c r="G81" i="23"/>
  <c r="H81" i="23"/>
  <c r="I81" i="23"/>
  <c r="K81" i="23"/>
  <c r="J81" i="23"/>
  <c r="M81" i="23"/>
  <c r="A82" i="23"/>
  <c r="D82" i="23"/>
  <c r="E82" i="23"/>
  <c r="F82" i="23"/>
  <c r="G82" i="23"/>
  <c r="H82" i="23"/>
  <c r="I82" i="23"/>
  <c r="K82" i="23"/>
  <c r="J82" i="23"/>
  <c r="M82" i="23"/>
  <c r="A83" i="23"/>
  <c r="C83" i="23"/>
  <c r="D83" i="23"/>
  <c r="E83" i="23"/>
  <c r="F83" i="23"/>
  <c r="G83" i="23"/>
  <c r="H83" i="23"/>
  <c r="I83" i="23"/>
  <c r="K83" i="23"/>
  <c r="J83" i="23"/>
  <c r="M83" i="23"/>
  <c r="A84" i="23"/>
  <c r="D84" i="23"/>
  <c r="E84" i="23"/>
  <c r="F84" i="23"/>
  <c r="G84" i="23"/>
  <c r="H84" i="23"/>
  <c r="I84" i="23"/>
  <c r="K84" i="23"/>
  <c r="J84" i="23"/>
  <c r="M84" i="23"/>
  <c r="A85" i="23"/>
  <c r="D85" i="23"/>
  <c r="E85" i="23"/>
  <c r="F85" i="23"/>
  <c r="G85" i="23"/>
  <c r="H85" i="23"/>
  <c r="I85" i="23"/>
  <c r="K85" i="23"/>
  <c r="J85" i="23"/>
  <c r="M85" i="23"/>
  <c r="A86" i="23"/>
  <c r="D86" i="23"/>
  <c r="E86" i="23"/>
  <c r="F86" i="23"/>
  <c r="G86" i="23"/>
  <c r="H86" i="23"/>
  <c r="I86" i="23"/>
  <c r="K86" i="23"/>
  <c r="J86" i="23"/>
  <c r="M86" i="23"/>
  <c r="A87" i="23"/>
  <c r="C87" i="23"/>
  <c r="D87" i="23"/>
  <c r="E87" i="23"/>
  <c r="F87" i="23"/>
  <c r="G87" i="23"/>
  <c r="H87" i="23"/>
  <c r="I87" i="23"/>
  <c r="K87" i="23"/>
  <c r="J87" i="23"/>
  <c r="M87" i="23"/>
  <c r="A88" i="23"/>
  <c r="B88" i="23"/>
  <c r="D88" i="23"/>
  <c r="E88" i="23"/>
  <c r="F88" i="23"/>
  <c r="G88" i="23"/>
  <c r="H88" i="23"/>
  <c r="I88" i="23"/>
  <c r="K88" i="23"/>
  <c r="J88" i="23"/>
  <c r="M88" i="23"/>
  <c r="A89" i="23"/>
  <c r="B89" i="23"/>
  <c r="D89" i="23"/>
  <c r="E89" i="23"/>
  <c r="F89" i="23"/>
  <c r="G89" i="23"/>
  <c r="H89" i="23"/>
  <c r="I89" i="23"/>
  <c r="K89" i="23"/>
  <c r="J89" i="23"/>
  <c r="M89" i="23"/>
  <c r="A90" i="23"/>
  <c r="D90" i="23"/>
  <c r="E90" i="23"/>
  <c r="F90" i="23"/>
  <c r="G90" i="23"/>
  <c r="H90" i="23"/>
  <c r="I90" i="23"/>
  <c r="K90" i="23"/>
  <c r="J90" i="23"/>
  <c r="M90" i="23"/>
  <c r="A91" i="23"/>
  <c r="C91" i="23"/>
  <c r="D91" i="23"/>
  <c r="E91" i="23"/>
  <c r="F91" i="23"/>
  <c r="G91" i="23"/>
  <c r="H91" i="23"/>
  <c r="I91" i="23"/>
  <c r="K91" i="23"/>
  <c r="J91" i="23"/>
  <c r="M91" i="23"/>
  <c r="A92" i="23"/>
  <c r="D92" i="23"/>
  <c r="E92" i="23"/>
  <c r="F92" i="23"/>
  <c r="G92" i="23"/>
  <c r="H92" i="23"/>
  <c r="I92" i="23"/>
  <c r="K92" i="23"/>
  <c r="J92" i="23"/>
  <c r="M92" i="23"/>
  <c r="A93" i="23"/>
  <c r="D93" i="23"/>
  <c r="E93" i="23"/>
  <c r="F93" i="23"/>
  <c r="G93" i="23"/>
  <c r="H93" i="23"/>
  <c r="I93" i="23"/>
  <c r="K93" i="23"/>
  <c r="J93" i="23"/>
  <c r="M93" i="23"/>
  <c r="A94" i="23"/>
  <c r="D94" i="23"/>
  <c r="E94" i="23"/>
  <c r="F94" i="23"/>
  <c r="G94" i="23"/>
  <c r="H94" i="23"/>
  <c r="I94" i="23"/>
  <c r="K94" i="23"/>
  <c r="J94" i="23"/>
  <c r="M94" i="23"/>
  <c r="A95" i="23"/>
  <c r="C95" i="23"/>
  <c r="D95" i="23"/>
  <c r="E95" i="23"/>
  <c r="F95" i="23"/>
  <c r="G95" i="23"/>
  <c r="H95" i="23"/>
  <c r="I95" i="23"/>
  <c r="K95" i="23"/>
  <c r="J95" i="23"/>
  <c r="M95" i="23"/>
  <c r="A96" i="23"/>
  <c r="B96" i="23"/>
  <c r="D96" i="23"/>
  <c r="E96" i="23"/>
  <c r="F96" i="23"/>
  <c r="G96" i="23"/>
  <c r="H96" i="23"/>
  <c r="I96" i="23"/>
  <c r="K96" i="23"/>
  <c r="J96" i="23"/>
  <c r="M96" i="23"/>
  <c r="A97" i="23"/>
  <c r="B97" i="23"/>
  <c r="D97" i="23"/>
  <c r="E97" i="23"/>
  <c r="F97" i="23"/>
  <c r="G97" i="23"/>
  <c r="H97" i="23"/>
  <c r="I97" i="23"/>
  <c r="K97" i="23"/>
  <c r="J97" i="23"/>
  <c r="M97" i="23"/>
  <c r="A98" i="23"/>
  <c r="D98" i="23"/>
  <c r="E98" i="23"/>
  <c r="F98" i="23"/>
  <c r="G98" i="23"/>
  <c r="H98" i="23"/>
  <c r="I98" i="23"/>
  <c r="K98" i="23"/>
  <c r="J98" i="23"/>
  <c r="M98" i="23"/>
  <c r="A99" i="23"/>
  <c r="C99" i="23"/>
  <c r="D99" i="23"/>
  <c r="E99" i="23"/>
  <c r="F99" i="23"/>
  <c r="G99" i="23"/>
  <c r="H99" i="23"/>
  <c r="I99" i="23"/>
  <c r="K99" i="23"/>
  <c r="J99" i="23"/>
  <c r="M99" i="23"/>
  <c r="A100" i="23"/>
  <c r="D100" i="23"/>
  <c r="E100" i="23"/>
  <c r="F100" i="23"/>
  <c r="G100" i="23"/>
  <c r="H100" i="23"/>
  <c r="I100" i="23"/>
  <c r="K100" i="23"/>
  <c r="J100" i="23"/>
  <c r="M100" i="23"/>
  <c r="A101" i="23"/>
  <c r="D101" i="23"/>
  <c r="E101" i="23"/>
  <c r="F101" i="23"/>
  <c r="G101" i="23"/>
  <c r="H101" i="23"/>
  <c r="I101" i="23"/>
  <c r="K101" i="23"/>
  <c r="J101" i="23"/>
  <c r="M101" i="23"/>
  <c r="A102" i="23"/>
  <c r="D102" i="23"/>
  <c r="E102" i="23"/>
  <c r="F102" i="23"/>
  <c r="G102" i="23"/>
  <c r="H102" i="23"/>
  <c r="I102" i="23"/>
  <c r="K102" i="23"/>
  <c r="J102" i="23"/>
  <c r="M102" i="23"/>
  <c r="A103" i="23"/>
  <c r="C103" i="23"/>
  <c r="D103" i="23"/>
  <c r="E103" i="23"/>
  <c r="F103" i="23"/>
  <c r="G103" i="23"/>
  <c r="H103" i="23"/>
  <c r="I103" i="23"/>
  <c r="K103" i="23"/>
  <c r="J103" i="23"/>
  <c r="M103" i="23"/>
  <c r="A104" i="23"/>
  <c r="B104" i="23"/>
  <c r="D104" i="23"/>
  <c r="E104" i="23"/>
  <c r="F104" i="23"/>
  <c r="G104" i="23"/>
  <c r="H104" i="23"/>
  <c r="I104" i="23"/>
  <c r="K104" i="23"/>
  <c r="J104" i="23"/>
  <c r="M104" i="23"/>
  <c r="A105" i="23"/>
  <c r="B105" i="23"/>
  <c r="D105" i="23"/>
  <c r="E105" i="23"/>
  <c r="F105" i="23"/>
  <c r="G105" i="23"/>
  <c r="H105" i="23"/>
  <c r="I105" i="23"/>
  <c r="K105" i="23"/>
  <c r="J105" i="23"/>
  <c r="M105" i="23"/>
  <c r="A106" i="23"/>
  <c r="D106" i="23"/>
  <c r="E106" i="23"/>
  <c r="F106" i="23"/>
  <c r="G106" i="23"/>
  <c r="H106" i="23"/>
  <c r="I106" i="23"/>
  <c r="K106" i="23"/>
  <c r="J106" i="23"/>
  <c r="M106" i="23"/>
  <c r="A107" i="23"/>
  <c r="D107" i="23"/>
  <c r="E107" i="23"/>
  <c r="F107" i="23"/>
  <c r="G107" i="23"/>
  <c r="H107" i="23"/>
  <c r="I107" i="23"/>
  <c r="K107" i="23"/>
  <c r="J107" i="23"/>
  <c r="M107" i="23"/>
  <c r="A108" i="23"/>
  <c r="B108" i="23"/>
  <c r="D108" i="23"/>
  <c r="E108" i="23"/>
  <c r="F108" i="23"/>
  <c r="G108" i="23"/>
  <c r="H108" i="23"/>
  <c r="I108" i="23"/>
  <c r="K108" i="23"/>
  <c r="J108" i="23"/>
  <c r="M108" i="23"/>
  <c r="A109" i="23"/>
  <c r="C109" i="23"/>
  <c r="D109" i="23"/>
  <c r="E109" i="23"/>
  <c r="F109" i="23"/>
  <c r="G109" i="23"/>
  <c r="H109" i="23"/>
  <c r="I109" i="23"/>
  <c r="K109" i="23"/>
  <c r="J109" i="23"/>
  <c r="M109" i="23"/>
  <c r="A110" i="23"/>
  <c r="D110" i="23"/>
  <c r="E110" i="23"/>
  <c r="F110" i="23"/>
  <c r="G110" i="23"/>
  <c r="H110" i="23"/>
  <c r="I110" i="23"/>
  <c r="K110" i="23"/>
  <c r="J110" i="23"/>
  <c r="M110" i="23"/>
  <c r="A111" i="23"/>
  <c r="C111" i="23"/>
  <c r="D111" i="23"/>
  <c r="E111" i="23"/>
  <c r="F111" i="23"/>
  <c r="G111" i="23"/>
  <c r="H111" i="23"/>
  <c r="I111" i="23"/>
  <c r="K111" i="23"/>
  <c r="J111" i="23"/>
  <c r="M111" i="23"/>
  <c r="A112" i="23"/>
  <c r="D112" i="23"/>
  <c r="E112" i="23"/>
  <c r="F112" i="23"/>
  <c r="G112" i="23"/>
  <c r="H112" i="23"/>
  <c r="I112" i="23"/>
  <c r="K112" i="23"/>
  <c r="J112" i="23"/>
  <c r="M112" i="23"/>
  <c r="A113" i="23"/>
  <c r="C113" i="23"/>
  <c r="D113" i="23"/>
  <c r="E113" i="23"/>
  <c r="F113" i="23"/>
  <c r="G113" i="23"/>
  <c r="H113" i="23"/>
  <c r="I113" i="23"/>
  <c r="K113" i="23"/>
  <c r="J113" i="23"/>
  <c r="M113" i="23"/>
  <c r="A114" i="23"/>
  <c r="D114" i="23"/>
  <c r="E114" i="23"/>
  <c r="F114" i="23"/>
  <c r="G114" i="23"/>
  <c r="H114" i="23"/>
  <c r="I114" i="23"/>
  <c r="K114" i="23"/>
  <c r="J114" i="23"/>
  <c r="M114" i="23"/>
  <c r="A115" i="23"/>
  <c r="C115" i="23"/>
  <c r="D115" i="23"/>
  <c r="E115" i="23"/>
  <c r="F115" i="23"/>
  <c r="G115" i="23"/>
  <c r="H115" i="23"/>
  <c r="I115" i="23"/>
  <c r="K115" i="23"/>
  <c r="J115" i="23"/>
  <c r="M115" i="23"/>
  <c r="A116" i="23"/>
  <c r="D116" i="23"/>
  <c r="E116" i="23"/>
  <c r="F116" i="23"/>
  <c r="G116" i="23"/>
  <c r="H116" i="23"/>
  <c r="I116" i="23"/>
  <c r="K116" i="23"/>
  <c r="J116" i="23"/>
  <c r="M116" i="23"/>
  <c r="A117" i="23"/>
  <c r="C117" i="23"/>
  <c r="D117" i="23"/>
  <c r="E117" i="23"/>
  <c r="F117" i="23"/>
  <c r="G117" i="23"/>
  <c r="H117" i="23"/>
  <c r="I117" i="23"/>
  <c r="K117" i="23"/>
  <c r="J117" i="23"/>
  <c r="M117" i="23"/>
  <c r="A118" i="23"/>
  <c r="D118" i="23"/>
  <c r="E118" i="23"/>
  <c r="F118" i="23"/>
  <c r="G118" i="23"/>
  <c r="H118" i="23"/>
  <c r="I118" i="23"/>
  <c r="K118" i="23"/>
  <c r="J118" i="23"/>
  <c r="M118" i="23"/>
  <c r="A119" i="23"/>
  <c r="D119" i="23"/>
  <c r="E119" i="23"/>
  <c r="F119" i="23"/>
  <c r="G119" i="23"/>
  <c r="H119" i="23"/>
  <c r="I119" i="23"/>
  <c r="K119" i="23"/>
  <c r="J119" i="23"/>
  <c r="M119" i="23"/>
  <c r="A120" i="23"/>
  <c r="D120" i="23"/>
  <c r="E120" i="23"/>
  <c r="F120" i="23"/>
  <c r="G120" i="23"/>
  <c r="H120" i="23"/>
  <c r="I120" i="23"/>
  <c r="K120" i="23"/>
  <c r="J120" i="23"/>
  <c r="M120" i="23"/>
  <c r="A121" i="23"/>
  <c r="C121" i="23"/>
  <c r="D121" i="23"/>
  <c r="E121" i="23"/>
  <c r="F121" i="23"/>
  <c r="G121" i="23"/>
  <c r="H121" i="23"/>
  <c r="I121" i="23"/>
  <c r="K121" i="23"/>
  <c r="J121" i="23"/>
  <c r="M121" i="23"/>
  <c r="A122" i="23"/>
  <c r="D122" i="23"/>
  <c r="E122" i="23"/>
  <c r="F122" i="23"/>
  <c r="G122" i="23"/>
  <c r="H122" i="23"/>
  <c r="I122" i="23"/>
  <c r="K122" i="23"/>
  <c r="J122" i="23"/>
  <c r="M122" i="23"/>
  <c r="A123" i="23"/>
  <c r="B123" i="23"/>
  <c r="D123" i="23"/>
  <c r="E123" i="23"/>
  <c r="F123" i="23"/>
  <c r="G123" i="23"/>
  <c r="H123" i="23"/>
  <c r="I123" i="23"/>
  <c r="K123" i="23"/>
  <c r="J123" i="23"/>
  <c r="M123" i="23"/>
  <c r="A124" i="23"/>
  <c r="B124" i="23"/>
  <c r="C124" i="23"/>
  <c r="D124" i="23"/>
  <c r="E124" i="23"/>
  <c r="F124" i="23"/>
  <c r="G124" i="23"/>
  <c r="H124" i="23"/>
  <c r="I124" i="23"/>
  <c r="K124" i="23"/>
  <c r="J124" i="23"/>
  <c r="M124" i="23"/>
  <c r="A125" i="23"/>
  <c r="D125" i="23"/>
  <c r="E125" i="23"/>
  <c r="F125" i="23"/>
  <c r="G125" i="23"/>
  <c r="H125" i="23"/>
  <c r="I125" i="23"/>
  <c r="K125" i="23"/>
  <c r="J125" i="23"/>
  <c r="M125" i="23"/>
  <c r="A126" i="23"/>
  <c r="D126" i="23"/>
  <c r="E126" i="23"/>
  <c r="F126" i="23"/>
  <c r="G126" i="23"/>
  <c r="H126" i="23"/>
  <c r="I126" i="23"/>
  <c r="K126" i="23"/>
  <c r="J126" i="23"/>
  <c r="M126" i="23"/>
  <c r="A127" i="23"/>
  <c r="B127" i="23"/>
  <c r="D127" i="23"/>
  <c r="E127" i="23"/>
  <c r="F127" i="23"/>
  <c r="G127" i="23"/>
  <c r="H127" i="23"/>
  <c r="I127" i="23"/>
  <c r="K127" i="23"/>
  <c r="J127" i="23"/>
  <c r="M127" i="23"/>
  <c r="A128" i="23"/>
  <c r="B128" i="23"/>
  <c r="D128" i="23"/>
  <c r="E128" i="23"/>
  <c r="F128" i="23"/>
  <c r="G128" i="23"/>
  <c r="H128" i="23"/>
  <c r="I128" i="23"/>
  <c r="K128" i="23"/>
  <c r="J128" i="23"/>
  <c r="M128" i="23"/>
  <c r="A129" i="23"/>
  <c r="C129" i="23"/>
  <c r="D129" i="23"/>
  <c r="E129" i="23"/>
  <c r="F129" i="23"/>
  <c r="G129" i="23"/>
  <c r="H129" i="23"/>
  <c r="I129" i="23"/>
  <c r="K129" i="23"/>
  <c r="J129" i="23"/>
  <c r="M129" i="23"/>
  <c r="A130" i="23"/>
  <c r="D130" i="23"/>
  <c r="E130" i="23"/>
  <c r="F130" i="23"/>
  <c r="G130" i="23"/>
  <c r="H130" i="23"/>
  <c r="I130" i="23"/>
  <c r="K130" i="23"/>
  <c r="J130" i="23"/>
  <c r="M130" i="23"/>
  <c r="A131" i="23"/>
  <c r="B131" i="23"/>
  <c r="D131" i="23"/>
  <c r="E131" i="23"/>
  <c r="F131" i="23"/>
  <c r="G131" i="23"/>
  <c r="H131" i="23"/>
  <c r="I131" i="23"/>
  <c r="K131" i="23"/>
  <c r="J131" i="23"/>
  <c r="M131" i="23"/>
  <c r="A132" i="23"/>
  <c r="B132" i="23"/>
  <c r="D132" i="23"/>
  <c r="E132" i="23"/>
  <c r="F132" i="23"/>
  <c r="G132" i="23"/>
  <c r="H132" i="23"/>
  <c r="I132" i="23"/>
  <c r="K132" i="23"/>
  <c r="J132" i="23"/>
  <c r="M132" i="23"/>
  <c r="A133" i="23"/>
  <c r="D133" i="23"/>
  <c r="E133" i="23"/>
  <c r="F133" i="23"/>
  <c r="G133" i="23"/>
  <c r="H133" i="23"/>
  <c r="I133" i="23"/>
  <c r="K133" i="23"/>
  <c r="J133" i="23"/>
  <c r="M133" i="23"/>
  <c r="A134" i="23"/>
  <c r="D134" i="23"/>
  <c r="E134" i="23"/>
  <c r="F134" i="23"/>
  <c r="G134" i="23"/>
  <c r="H134" i="23"/>
  <c r="I134" i="23"/>
  <c r="K134" i="23"/>
  <c r="J134" i="23"/>
  <c r="M134" i="23"/>
  <c r="A135" i="23"/>
  <c r="B135" i="23"/>
  <c r="D135" i="23"/>
  <c r="E135" i="23"/>
  <c r="F135" i="23"/>
  <c r="G135" i="23"/>
  <c r="H135" i="23"/>
  <c r="I135" i="23"/>
  <c r="K135" i="23"/>
  <c r="J135" i="23"/>
  <c r="M135" i="23"/>
  <c r="A136" i="23"/>
  <c r="B136" i="23"/>
  <c r="D136" i="23"/>
  <c r="E136" i="23"/>
  <c r="F136" i="23"/>
  <c r="G136" i="23"/>
  <c r="H136" i="23"/>
  <c r="I136" i="23"/>
  <c r="K136" i="23"/>
  <c r="J136" i="23"/>
  <c r="M136" i="23"/>
  <c r="A137" i="23"/>
  <c r="C137" i="23"/>
  <c r="D137" i="23"/>
  <c r="E137" i="23"/>
  <c r="F137" i="23"/>
  <c r="G137" i="23"/>
  <c r="H137" i="23"/>
  <c r="I137" i="23"/>
  <c r="K137" i="23"/>
  <c r="J137" i="23"/>
  <c r="M137" i="23"/>
  <c r="A138" i="23"/>
  <c r="D138" i="23"/>
  <c r="E138" i="23"/>
  <c r="F138" i="23"/>
  <c r="G138" i="23"/>
  <c r="H138" i="23"/>
  <c r="I138" i="23"/>
  <c r="K138" i="23"/>
  <c r="J138" i="23"/>
  <c r="M138" i="23"/>
  <c r="A139" i="23"/>
  <c r="B139" i="23"/>
  <c r="D139" i="23"/>
  <c r="E139" i="23"/>
  <c r="F139" i="23"/>
  <c r="G139" i="23"/>
  <c r="H139" i="23"/>
  <c r="I139" i="23"/>
  <c r="K139" i="23"/>
  <c r="J139" i="23"/>
  <c r="M139" i="23"/>
  <c r="A140" i="23"/>
  <c r="B140" i="23"/>
  <c r="D140" i="23"/>
  <c r="E140" i="23"/>
  <c r="F140" i="23"/>
  <c r="G140" i="23"/>
  <c r="H140" i="23"/>
  <c r="I140" i="23"/>
  <c r="K140" i="23"/>
  <c r="J140" i="23"/>
  <c r="M140" i="23"/>
  <c r="A141" i="23"/>
  <c r="C141" i="23"/>
  <c r="D141" i="23"/>
  <c r="E141" i="23"/>
  <c r="F141" i="23"/>
  <c r="G141" i="23"/>
  <c r="H141" i="23"/>
  <c r="I141" i="23"/>
  <c r="K141" i="23"/>
  <c r="J141" i="23"/>
  <c r="M141" i="23"/>
  <c r="A142" i="23"/>
  <c r="D142" i="23"/>
  <c r="E142" i="23"/>
  <c r="F142" i="23"/>
  <c r="G142" i="23"/>
  <c r="H142" i="23"/>
  <c r="I142" i="23"/>
  <c r="K142" i="23"/>
  <c r="J142" i="23"/>
  <c r="M142" i="23"/>
  <c r="A143" i="23"/>
  <c r="C143" i="23"/>
  <c r="D143" i="23"/>
  <c r="E143" i="23"/>
  <c r="F143" i="23"/>
  <c r="G143" i="23"/>
  <c r="H143" i="23"/>
  <c r="I143" i="23"/>
  <c r="K143" i="23"/>
  <c r="J143" i="23"/>
  <c r="M143" i="23"/>
  <c r="A144" i="23"/>
  <c r="D144" i="23"/>
  <c r="E144" i="23"/>
  <c r="F144" i="23"/>
  <c r="G144" i="23"/>
  <c r="H144" i="23"/>
  <c r="I144" i="23"/>
  <c r="K144" i="23"/>
  <c r="J144" i="23"/>
  <c r="M144" i="23"/>
  <c r="A145" i="23"/>
  <c r="C145" i="23"/>
  <c r="D145" i="23"/>
  <c r="E145" i="23"/>
  <c r="F145" i="23"/>
  <c r="G145" i="23"/>
  <c r="H145" i="23"/>
  <c r="I145" i="23"/>
  <c r="K145" i="23"/>
  <c r="J145" i="23"/>
  <c r="M145" i="23"/>
  <c r="A146" i="23"/>
  <c r="D146" i="23"/>
  <c r="E146" i="23"/>
  <c r="F146" i="23"/>
  <c r="G146" i="23"/>
  <c r="H146" i="23"/>
  <c r="I146" i="23"/>
  <c r="K146" i="23"/>
  <c r="J146" i="23"/>
  <c r="M146" i="23"/>
  <c r="A147" i="23"/>
  <c r="B147" i="23"/>
  <c r="D147" i="23"/>
  <c r="E147" i="23"/>
  <c r="F147" i="23"/>
  <c r="G147" i="23"/>
  <c r="H147" i="23"/>
  <c r="I147" i="23"/>
  <c r="K147" i="23"/>
  <c r="J147" i="23"/>
  <c r="M147" i="23"/>
  <c r="A148" i="23"/>
  <c r="B148" i="23"/>
  <c r="D148" i="23"/>
  <c r="E148" i="23"/>
  <c r="F148" i="23"/>
  <c r="G148" i="23"/>
  <c r="H148" i="23"/>
  <c r="I148" i="23"/>
  <c r="K148" i="23"/>
  <c r="J148" i="23"/>
  <c r="M148" i="23"/>
  <c r="A149" i="23"/>
  <c r="C149" i="23"/>
  <c r="D149" i="23"/>
  <c r="E149" i="23"/>
  <c r="F149" i="23"/>
  <c r="G149" i="23"/>
  <c r="H149" i="23"/>
  <c r="I149" i="23"/>
  <c r="K149" i="23"/>
  <c r="J149" i="23"/>
  <c r="M149" i="23"/>
  <c r="A150" i="23"/>
  <c r="D150" i="23"/>
  <c r="E150" i="23"/>
  <c r="F150" i="23"/>
  <c r="G150" i="23"/>
  <c r="H150" i="23"/>
  <c r="I150" i="23"/>
  <c r="K150" i="23"/>
  <c r="J150" i="23"/>
  <c r="M150" i="23"/>
  <c r="A151" i="23"/>
  <c r="D151" i="23"/>
  <c r="E151" i="23"/>
  <c r="F151" i="23"/>
  <c r="G151" i="23"/>
  <c r="H151" i="23"/>
  <c r="I151" i="23"/>
  <c r="K151" i="23"/>
  <c r="J151" i="23"/>
  <c r="M151" i="23"/>
  <c r="A152" i="23"/>
  <c r="B152" i="23"/>
  <c r="D152" i="23"/>
  <c r="E152" i="23"/>
  <c r="F152" i="23"/>
  <c r="G152" i="23"/>
  <c r="H152" i="23"/>
  <c r="I152" i="23"/>
  <c r="K152" i="23"/>
  <c r="J152" i="23"/>
  <c r="M152" i="23"/>
  <c r="A153" i="23"/>
  <c r="C153" i="23"/>
  <c r="D153" i="23"/>
  <c r="E153" i="23"/>
  <c r="F153" i="23"/>
  <c r="G153" i="23"/>
  <c r="H153" i="23"/>
  <c r="I153" i="23"/>
  <c r="K153" i="23"/>
  <c r="J153" i="23"/>
  <c r="M153" i="23"/>
  <c r="A154" i="23"/>
  <c r="D154" i="23"/>
  <c r="E154" i="23"/>
  <c r="F154" i="23"/>
  <c r="G154" i="23"/>
  <c r="H154" i="23"/>
  <c r="I154" i="23"/>
  <c r="K154" i="23"/>
  <c r="J154" i="23"/>
  <c r="M154" i="23"/>
  <c r="A155" i="23"/>
  <c r="B155" i="23"/>
  <c r="D155" i="23"/>
  <c r="E155" i="23"/>
  <c r="F155" i="23"/>
  <c r="G155" i="23"/>
  <c r="H155" i="23"/>
  <c r="I155" i="23"/>
  <c r="K155" i="23"/>
  <c r="J155" i="23"/>
  <c r="M155" i="23"/>
  <c r="A156" i="23"/>
  <c r="B156" i="23"/>
  <c r="D156" i="23"/>
  <c r="E156" i="23"/>
  <c r="F156" i="23"/>
  <c r="G156" i="23"/>
  <c r="H156" i="23"/>
  <c r="I156" i="23"/>
  <c r="K156" i="23"/>
  <c r="J156" i="23"/>
  <c r="M156" i="23"/>
  <c r="A157" i="23"/>
  <c r="C157" i="23"/>
  <c r="D157" i="23"/>
  <c r="E157" i="23"/>
  <c r="F157" i="23"/>
  <c r="G157" i="23"/>
  <c r="H157" i="23"/>
  <c r="I157" i="23"/>
  <c r="K157" i="23"/>
  <c r="J157" i="23"/>
  <c r="M157" i="23"/>
  <c r="A158" i="23"/>
  <c r="D158" i="23"/>
  <c r="E158" i="23"/>
  <c r="F158" i="23"/>
  <c r="G158" i="23"/>
  <c r="H158" i="23"/>
  <c r="I158" i="23"/>
  <c r="K158" i="23"/>
  <c r="J158" i="23"/>
  <c r="M158" i="23"/>
  <c r="A159" i="23"/>
  <c r="D159" i="23"/>
  <c r="E159" i="23"/>
  <c r="F159" i="23"/>
  <c r="G159" i="23"/>
  <c r="H159" i="23"/>
  <c r="I159" i="23"/>
  <c r="K159" i="23"/>
  <c r="J159" i="23"/>
  <c r="M159" i="23"/>
  <c r="A160" i="23"/>
  <c r="B160" i="23"/>
  <c r="D160" i="23"/>
  <c r="E160" i="23"/>
  <c r="F160" i="23"/>
  <c r="G160" i="23"/>
  <c r="H160" i="23"/>
  <c r="I160" i="23"/>
  <c r="K160" i="23"/>
  <c r="J160" i="23"/>
  <c r="M160" i="23"/>
  <c r="A161" i="23"/>
  <c r="C161" i="23"/>
  <c r="D161" i="23"/>
  <c r="E161" i="23"/>
  <c r="F161" i="23"/>
  <c r="G161" i="23"/>
  <c r="H161" i="23"/>
  <c r="I161" i="23"/>
  <c r="K161" i="23"/>
  <c r="J161" i="23"/>
  <c r="M161" i="23"/>
  <c r="A162" i="23"/>
  <c r="B162" i="23"/>
  <c r="D162" i="23"/>
  <c r="E162" i="23"/>
  <c r="F162" i="23"/>
  <c r="G162" i="23"/>
  <c r="H162" i="23"/>
  <c r="I162" i="23"/>
  <c r="K162" i="23"/>
  <c r="J162" i="23"/>
  <c r="M162" i="23"/>
  <c r="A163" i="23"/>
  <c r="B163" i="23"/>
  <c r="D163" i="23"/>
  <c r="E163" i="23"/>
  <c r="F163" i="23"/>
  <c r="G163" i="23"/>
  <c r="H163" i="23"/>
  <c r="I163" i="23"/>
  <c r="K163" i="23"/>
  <c r="J163" i="23"/>
  <c r="M163" i="23"/>
  <c r="A164" i="23"/>
  <c r="B164" i="23"/>
  <c r="D164" i="23"/>
  <c r="E164" i="23"/>
  <c r="F164" i="23"/>
  <c r="G164" i="23"/>
  <c r="H164" i="23"/>
  <c r="I164" i="23"/>
  <c r="K164" i="23"/>
  <c r="J164" i="23"/>
  <c r="M164" i="23"/>
  <c r="A165" i="23"/>
  <c r="C165" i="23"/>
  <c r="D165" i="23"/>
  <c r="E165" i="23"/>
  <c r="F165" i="23"/>
  <c r="G165" i="23"/>
  <c r="H165" i="23"/>
  <c r="I165" i="23"/>
  <c r="K165" i="23"/>
  <c r="J165" i="23"/>
  <c r="M165" i="23"/>
  <c r="A166" i="23"/>
  <c r="B166" i="23"/>
  <c r="D166" i="23"/>
  <c r="E166" i="23"/>
  <c r="F166" i="23"/>
  <c r="G166" i="23"/>
  <c r="H166" i="23"/>
  <c r="I166" i="23"/>
  <c r="K166" i="23"/>
  <c r="J166" i="23"/>
  <c r="M166" i="23"/>
  <c r="A167" i="23"/>
  <c r="D167" i="23"/>
  <c r="E167" i="23"/>
  <c r="F167" i="23"/>
  <c r="G167" i="23"/>
  <c r="H167" i="23"/>
  <c r="I167" i="23"/>
  <c r="K167" i="23"/>
  <c r="J167" i="23"/>
  <c r="M167" i="23"/>
  <c r="A168" i="23"/>
  <c r="B168" i="23"/>
  <c r="D168" i="23"/>
  <c r="E168" i="23"/>
  <c r="F168" i="23"/>
  <c r="G168" i="23"/>
  <c r="H168" i="23"/>
  <c r="I168" i="23"/>
  <c r="K168" i="23"/>
  <c r="J168" i="23"/>
  <c r="M168" i="23"/>
  <c r="A169" i="23"/>
  <c r="C169" i="23"/>
  <c r="D169" i="23"/>
  <c r="E169" i="23"/>
  <c r="F169" i="23"/>
  <c r="G169" i="23"/>
  <c r="H169" i="23"/>
  <c r="I169" i="23"/>
  <c r="K169" i="23"/>
  <c r="J169" i="23"/>
  <c r="M169" i="23"/>
  <c r="A170" i="23"/>
  <c r="B170" i="23"/>
  <c r="D170" i="23"/>
  <c r="E170" i="23"/>
  <c r="F170" i="23"/>
  <c r="G170" i="23"/>
  <c r="H170" i="23"/>
  <c r="I170" i="23"/>
  <c r="K170" i="23"/>
  <c r="J170" i="23"/>
  <c r="M170" i="23"/>
  <c r="A171" i="23"/>
  <c r="B171" i="23"/>
  <c r="D171" i="23"/>
  <c r="E171" i="23"/>
  <c r="F171" i="23"/>
  <c r="G171" i="23"/>
  <c r="H171" i="23"/>
  <c r="I171" i="23"/>
  <c r="K171" i="23"/>
  <c r="J171" i="23"/>
  <c r="M171" i="23"/>
  <c r="A172" i="23"/>
  <c r="B172" i="23"/>
  <c r="D172" i="23"/>
  <c r="E172" i="23"/>
  <c r="F172" i="23"/>
  <c r="G172" i="23"/>
  <c r="H172" i="23"/>
  <c r="I172" i="23"/>
  <c r="K172" i="23"/>
  <c r="J172" i="23"/>
  <c r="M172" i="23"/>
  <c r="A173" i="23"/>
  <c r="C173" i="23"/>
  <c r="D173" i="23"/>
  <c r="E173" i="23"/>
  <c r="F173" i="23"/>
  <c r="G173" i="23"/>
  <c r="H173" i="23"/>
  <c r="I173" i="23"/>
  <c r="K173" i="23"/>
  <c r="J173" i="23"/>
  <c r="M173" i="23"/>
  <c r="A174" i="23"/>
  <c r="D174" i="23"/>
  <c r="E174" i="23"/>
  <c r="F174" i="23"/>
  <c r="G174" i="23"/>
  <c r="H174" i="23"/>
  <c r="I174" i="23"/>
  <c r="K174" i="23"/>
  <c r="J174" i="23"/>
  <c r="M174" i="23"/>
  <c r="A175" i="23"/>
  <c r="D175" i="23"/>
  <c r="E175" i="23"/>
  <c r="F175" i="23"/>
  <c r="G175" i="23"/>
  <c r="H175" i="23"/>
  <c r="I175" i="23"/>
  <c r="K175" i="23"/>
  <c r="J175" i="23"/>
  <c r="M175" i="23"/>
  <c r="A176" i="23"/>
  <c r="B176" i="23"/>
  <c r="D176" i="23"/>
  <c r="E176" i="23"/>
  <c r="F176" i="23"/>
  <c r="G176" i="23"/>
  <c r="H176" i="23"/>
  <c r="I176" i="23"/>
  <c r="K176" i="23"/>
  <c r="J176" i="23"/>
  <c r="M176" i="23"/>
  <c r="A177" i="23"/>
  <c r="C177" i="23"/>
  <c r="D177" i="23"/>
  <c r="E177" i="23"/>
  <c r="F177" i="23"/>
  <c r="G177" i="23"/>
  <c r="H177" i="23"/>
  <c r="I177" i="23"/>
  <c r="K177" i="23"/>
  <c r="J177" i="23"/>
  <c r="M177" i="23"/>
  <c r="A178" i="23"/>
  <c r="B178" i="23"/>
  <c r="D178" i="23"/>
  <c r="E178" i="23"/>
  <c r="F178" i="23"/>
  <c r="G178" i="23"/>
  <c r="H178" i="23"/>
  <c r="I178" i="23"/>
  <c r="K178" i="23"/>
  <c r="J178" i="23"/>
  <c r="M178" i="23"/>
  <c r="A179" i="23"/>
  <c r="B179" i="23"/>
  <c r="D179" i="23"/>
  <c r="E179" i="23"/>
  <c r="F179" i="23"/>
  <c r="G179" i="23"/>
  <c r="H179" i="23"/>
  <c r="I179" i="23"/>
  <c r="K179" i="23"/>
  <c r="J179" i="23"/>
  <c r="M179" i="23"/>
  <c r="A180" i="23"/>
  <c r="B180" i="23"/>
  <c r="D180" i="23"/>
  <c r="E180" i="23"/>
  <c r="F180" i="23"/>
  <c r="G180" i="23"/>
  <c r="H180" i="23"/>
  <c r="I180" i="23"/>
  <c r="K180" i="23"/>
  <c r="J180" i="23"/>
  <c r="M180" i="23"/>
  <c r="A181" i="23"/>
  <c r="C181" i="23"/>
  <c r="D181" i="23"/>
  <c r="E181" i="23"/>
  <c r="F181" i="23"/>
  <c r="G181" i="23"/>
  <c r="H181" i="23"/>
  <c r="I181" i="23"/>
  <c r="K181" i="23"/>
  <c r="J181" i="23"/>
  <c r="M181" i="23"/>
  <c r="A182" i="23"/>
  <c r="D182" i="23"/>
  <c r="E182" i="23"/>
  <c r="F182" i="23"/>
  <c r="G182" i="23"/>
  <c r="H182" i="23"/>
  <c r="I182" i="23"/>
  <c r="K182" i="23"/>
  <c r="J182" i="23"/>
  <c r="M182" i="23"/>
  <c r="A183" i="23"/>
  <c r="D183" i="23"/>
  <c r="E183" i="23"/>
  <c r="F183" i="23"/>
  <c r="G183" i="23"/>
  <c r="H183" i="23"/>
  <c r="I183" i="23"/>
  <c r="K183" i="23"/>
  <c r="J183" i="23"/>
  <c r="M183" i="23"/>
  <c r="A184" i="23"/>
  <c r="B184" i="23"/>
  <c r="D184" i="23"/>
  <c r="E184" i="23"/>
  <c r="F184" i="23"/>
  <c r="G184" i="23"/>
  <c r="H184" i="23"/>
  <c r="I184" i="23"/>
  <c r="K184" i="23"/>
  <c r="J184" i="23"/>
  <c r="M184" i="23"/>
  <c r="A185" i="23"/>
  <c r="C185" i="23"/>
  <c r="D185" i="23"/>
  <c r="E185" i="23"/>
  <c r="F185" i="23"/>
  <c r="G185" i="23"/>
  <c r="H185" i="23"/>
  <c r="I185" i="23"/>
  <c r="K185" i="23"/>
  <c r="J185" i="23"/>
  <c r="M185" i="23"/>
  <c r="A186" i="23"/>
  <c r="B186" i="23"/>
  <c r="D186" i="23"/>
  <c r="E186" i="23"/>
  <c r="F186" i="23"/>
  <c r="G186" i="23"/>
  <c r="H186" i="23"/>
  <c r="I186" i="23"/>
  <c r="K186" i="23"/>
  <c r="J186" i="23"/>
  <c r="M186" i="23"/>
  <c r="A187" i="23"/>
  <c r="B187" i="23"/>
  <c r="D187" i="23"/>
  <c r="E187" i="23"/>
  <c r="F187" i="23"/>
  <c r="G187" i="23"/>
  <c r="H187" i="23"/>
  <c r="I187" i="23"/>
  <c r="K187" i="23"/>
  <c r="J187" i="23"/>
  <c r="M187" i="23"/>
  <c r="A188" i="23"/>
  <c r="B188" i="23"/>
  <c r="D188" i="23"/>
  <c r="E188" i="23"/>
  <c r="F188" i="23"/>
  <c r="G188" i="23"/>
  <c r="H188" i="23"/>
  <c r="I188" i="23"/>
  <c r="K188" i="23"/>
  <c r="J188" i="23"/>
  <c r="M188" i="23"/>
  <c r="A189" i="23"/>
  <c r="C189" i="23"/>
  <c r="D189" i="23"/>
  <c r="E189" i="23"/>
  <c r="F189" i="23"/>
  <c r="G189" i="23"/>
  <c r="H189" i="23"/>
  <c r="I189" i="23"/>
  <c r="K189" i="23"/>
  <c r="J189" i="23"/>
  <c r="M189" i="23"/>
  <c r="A190" i="23"/>
  <c r="D190" i="23"/>
  <c r="E190" i="23"/>
  <c r="F190" i="23"/>
  <c r="G190" i="23"/>
  <c r="H190" i="23"/>
  <c r="I190" i="23"/>
  <c r="K190" i="23"/>
  <c r="J190" i="23"/>
  <c r="M190" i="23"/>
  <c r="A191" i="23"/>
  <c r="D191" i="23"/>
  <c r="E191" i="23"/>
  <c r="F191" i="23"/>
  <c r="G191" i="23"/>
  <c r="H191" i="23"/>
  <c r="I191" i="23"/>
  <c r="K191" i="23"/>
  <c r="J191" i="23"/>
  <c r="M191" i="23"/>
  <c r="A192" i="23"/>
  <c r="B192" i="23"/>
  <c r="D192" i="23"/>
  <c r="E192" i="23"/>
  <c r="F192" i="23"/>
  <c r="G192" i="23"/>
  <c r="H192" i="23"/>
  <c r="I192" i="23"/>
  <c r="K192" i="23"/>
  <c r="J192" i="23"/>
  <c r="M192" i="23"/>
  <c r="A193" i="23"/>
  <c r="C193" i="23"/>
  <c r="D193" i="23"/>
  <c r="E193" i="23"/>
  <c r="F193" i="23"/>
  <c r="G193" i="23"/>
  <c r="H193" i="23"/>
  <c r="I193" i="23"/>
  <c r="K193" i="23"/>
  <c r="J193" i="23"/>
  <c r="M193" i="23"/>
  <c r="A194" i="23"/>
  <c r="B194" i="23"/>
  <c r="D194" i="23"/>
  <c r="E194" i="23"/>
  <c r="F194" i="23"/>
  <c r="G194" i="23"/>
  <c r="H194" i="23"/>
  <c r="I194" i="23"/>
  <c r="K194" i="23"/>
  <c r="J194" i="23"/>
  <c r="M194" i="23"/>
  <c r="A195" i="23"/>
  <c r="B195" i="23"/>
  <c r="D195" i="23"/>
  <c r="E195" i="23"/>
  <c r="F195" i="23"/>
  <c r="G195" i="23"/>
  <c r="H195" i="23"/>
  <c r="I195" i="23"/>
  <c r="K195" i="23"/>
  <c r="J195" i="23"/>
  <c r="M195" i="23"/>
  <c r="A196" i="23"/>
  <c r="B196" i="23"/>
  <c r="D196" i="23"/>
  <c r="E196" i="23"/>
  <c r="F196" i="23"/>
  <c r="G196" i="23"/>
  <c r="H196" i="23"/>
  <c r="I196" i="23"/>
  <c r="K196" i="23"/>
  <c r="J196" i="23"/>
  <c r="M196" i="23"/>
  <c r="A197" i="23"/>
  <c r="C197" i="23"/>
  <c r="D197" i="23"/>
  <c r="E197" i="23"/>
  <c r="F197" i="23"/>
  <c r="G197" i="23"/>
  <c r="H197" i="23"/>
  <c r="I197" i="23"/>
  <c r="K197" i="23"/>
  <c r="J197" i="23"/>
  <c r="M197" i="23"/>
  <c r="A198" i="23"/>
  <c r="D198" i="23"/>
  <c r="E198" i="23"/>
  <c r="F198" i="23"/>
  <c r="G198" i="23"/>
  <c r="H198" i="23"/>
  <c r="I198" i="23"/>
  <c r="K198" i="23"/>
  <c r="J198" i="23"/>
  <c r="M198" i="23"/>
  <c r="A199" i="23"/>
  <c r="D199" i="23"/>
  <c r="E199" i="23"/>
  <c r="F199" i="23"/>
  <c r="G199" i="23"/>
  <c r="H199" i="23"/>
  <c r="I199" i="23"/>
  <c r="K199" i="23"/>
  <c r="J199" i="23"/>
  <c r="M199" i="23"/>
  <c r="A200" i="23"/>
  <c r="B200" i="23"/>
  <c r="D200" i="23"/>
  <c r="E200" i="23"/>
  <c r="F200" i="23"/>
  <c r="G200" i="23"/>
  <c r="H200" i="23"/>
  <c r="I200" i="23"/>
  <c r="K200" i="23"/>
  <c r="J200" i="23"/>
  <c r="M200" i="23"/>
  <c r="A201" i="23"/>
  <c r="C201" i="23"/>
  <c r="D201" i="23"/>
  <c r="E201" i="23"/>
  <c r="F201" i="23"/>
  <c r="G201" i="23"/>
  <c r="H201" i="23"/>
  <c r="I201" i="23"/>
  <c r="K201" i="23"/>
  <c r="J201" i="23"/>
  <c r="M201" i="23"/>
  <c r="A202" i="23"/>
  <c r="B202" i="23"/>
  <c r="D202" i="23"/>
  <c r="E202" i="23"/>
  <c r="F202" i="23"/>
  <c r="G202" i="23"/>
  <c r="H202" i="23"/>
  <c r="I202" i="23"/>
  <c r="K202" i="23"/>
  <c r="J202" i="23"/>
  <c r="M202" i="23"/>
  <c r="A203" i="23"/>
  <c r="B203" i="23"/>
  <c r="D203" i="23"/>
  <c r="E203" i="23"/>
  <c r="F203" i="23"/>
  <c r="G203" i="23"/>
  <c r="H203" i="23"/>
  <c r="I203" i="23"/>
  <c r="K203" i="23"/>
  <c r="J203" i="23"/>
  <c r="M203" i="23"/>
  <c r="A204" i="23"/>
  <c r="C204" i="23"/>
  <c r="D204" i="23"/>
  <c r="E204" i="23"/>
  <c r="F204" i="23"/>
  <c r="G204" i="23"/>
  <c r="H204" i="23"/>
  <c r="I204" i="23"/>
  <c r="K204" i="23"/>
  <c r="J204" i="23"/>
  <c r="M204" i="23"/>
  <c r="A205" i="23"/>
  <c r="D205" i="23"/>
  <c r="E205" i="23"/>
  <c r="F205" i="23"/>
  <c r="G205" i="23"/>
  <c r="H205" i="23"/>
  <c r="I205" i="23"/>
  <c r="K205" i="23"/>
  <c r="J205" i="23"/>
  <c r="M205" i="23"/>
  <c r="A206" i="23"/>
  <c r="B206" i="23"/>
  <c r="D206" i="23"/>
  <c r="E206" i="23"/>
  <c r="F206" i="23"/>
  <c r="G206" i="23"/>
  <c r="H206" i="23"/>
  <c r="I206" i="23"/>
  <c r="K206" i="23"/>
  <c r="J206" i="23"/>
  <c r="M206" i="23"/>
  <c r="A207" i="23"/>
  <c r="B207" i="23"/>
  <c r="D207" i="23"/>
  <c r="E207" i="23"/>
  <c r="F207" i="23"/>
  <c r="G207" i="23"/>
  <c r="H207" i="23"/>
  <c r="I207" i="23"/>
  <c r="K207" i="23"/>
  <c r="J207" i="23"/>
  <c r="M207" i="23"/>
  <c r="A208" i="23"/>
  <c r="D208" i="23"/>
  <c r="E208" i="23"/>
  <c r="F208" i="23"/>
  <c r="G208" i="23"/>
  <c r="H208" i="23"/>
  <c r="I208" i="23"/>
  <c r="K208" i="23"/>
  <c r="J208" i="23"/>
  <c r="M208" i="23"/>
  <c r="A209" i="23"/>
  <c r="C209" i="23"/>
  <c r="D209" i="23"/>
  <c r="E209" i="23"/>
  <c r="F209" i="23"/>
  <c r="G209" i="23"/>
  <c r="H209" i="23"/>
  <c r="I209" i="23"/>
  <c r="K209" i="23"/>
  <c r="J209" i="23"/>
  <c r="M209" i="23"/>
  <c r="A210" i="23"/>
  <c r="D210" i="23"/>
  <c r="E210" i="23"/>
  <c r="F210" i="23"/>
  <c r="G210" i="23"/>
  <c r="H210" i="23"/>
  <c r="I210" i="23"/>
  <c r="K210" i="23"/>
  <c r="J210" i="23"/>
  <c r="M210" i="23"/>
  <c r="A211" i="23"/>
  <c r="B211" i="23"/>
  <c r="D211" i="23"/>
  <c r="E211" i="23"/>
  <c r="F211" i="23"/>
  <c r="G211" i="23"/>
  <c r="H211" i="23"/>
  <c r="I211" i="23"/>
  <c r="K211" i="23"/>
  <c r="J211" i="23"/>
  <c r="M211" i="23"/>
  <c r="A212" i="23"/>
  <c r="C212" i="23"/>
  <c r="D212" i="23"/>
  <c r="E212" i="23"/>
  <c r="F212" i="23"/>
  <c r="G212" i="23"/>
  <c r="H212" i="23"/>
  <c r="I212" i="23"/>
  <c r="K212" i="23"/>
  <c r="J212" i="23"/>
  <c r="M212" i="23"/>
  <c r="A213" i="23"/>
  <c r="C213" i="23"/>
  <c r="D213" i="23"/>
  <c r="E213" i="23"/>
  <c r="F213" i="23"/>
  <c r="G213" i="23"/>
  <c r="H213" i="23"/>
  <c r="I213" i="23"/>
  <c r="K213" i="23"/>
  <c r="J213" i="23"/>
  <c r="M213" i="23"/>
  <c r="A214" i="23"/>
  <c r="B214" i="23"/>
  <c r="D214" i="23"/>
  <c r="E214" i="23"/>
  <c r="F214" i="23"/>
  <c r="G214" i="23"/>
  <c r="H214" i="23"/>
  <c r="I214" i="23"/>
  <c r="K214" i="23"/>
  <c r="J214" i="23"/>
  <c r="M214" i="23"/>
  <c r="A215" i="23"/>
  <c r="B215" i="23"/>
  <c r="D215" i="23"/>
  <c r="E215" i="23"/>
  <c r="F215" i="23"/>
  <c r="G215" i="23"/>
  <c r="H215" i="23"/>
  <c r="I215" i="23"/>
  <c r="K215" i="23"/>
  <c r="J215" i="23"/>
  <c r="M215" i="23"/>
  <c r="A216" i="23"/>
  <c r="C216" i="23"/>
  <c r="D216" i="23"/>
  <c r="E216" i="23"/>
  <c r="F216" i="23"/>
  <c r="G216" i="23"/>
  <c r="H216" i="23"/>
  <c r="I216" i="23"/>
  <c r="K216" i="23"/>
  <c r="J216" i="23"/>
  <c r="M216" i="23"/>
  <c r="A217" i="23"/>
  <c r="C217" i="23"/>
  <c r="D217" i="23"/>
  <c r="E217" i="23"/>
  <c r="F217" i="23"/>
  <c r="G217" i="23"/>
  <c r="H217" i="23"/>
  <c r="I217" i="23"/>
  <c r="K217" i="23"/>
  <c r="J217" i="23"/>
  <c r="M217" i="23"/>
  <c r="A218" i="23"/>
  <c r="B218" i="23"/>
  <c r="D218" i="23"/>
  <c r="E218" i="23"/>
  <c r="F218" i="23"/>
  <c r="G218" i="23"/>
  <c r="H218" i="23"/>
  <c r="I218" i="23"/>
  <c r="K218" i="23"/>
  <c r="J218" i="23"/>
  <c r="M218" i="23"/>
  <c r="A219" i="23"/>
  <c r="C219" i="23"/>
  <c r="D219" i="23"/>
  <c r="E219" i="23"/>
  <c r="F219" i="23"/>
  <c r="G219" i="23"/>
  <c r="H219" i="23"/>
  <c r="I219" i="23"/>
  <c r="K219" i="23"/>
  <c r="J219" i="23"/>
  <c r="M219" i="23"/>
  <c r="A220" i="23"/>
  <c r="C220" i="23"/>
  <c r="D220" i="23"/>
  <c r="E220" i="23"/>
  <c r="F220" i="23"/>
  <c r="G220" i="23"/>
  <c r="H220" i="23"/>
  <c r="I220" i="23"/>
  <c r="K220" i="23"/>
  <c r="J220" i="23"/>
  <c r="M220" i="23"/>
  <c r="A221" i="23"/>
  <c r="D221" i="23"/>
  <c r="E221" i="23"/>
  <c r="F221" i="23"/>
  <c r="G221" i="23"/>
  <c r="H221" i="23"/>
  <c r="I221" i="23"/>
  <c r="K221" i="23"/>
  <c r="J221" i="23"/>
  <c r="M221" i="23"/>
  <c r="A222" i="23"/>
  <c r="D222" i="23"/>
  <c r="E222" i="23"/>
  <c r="F222" i="23"/>
  <c r="G222" i="23"/>
  <c r="H222" i="23"/>
  <c r="I222" i="23"/>
  <c r="K222" i="23"/>
  <c r="J222" i="23"/>
  <c r="M222" i="23"/>
  <c r="A223" i="23"/>
  <c r="C223" i="23"/>
  <c r="D223" i="23"/>
  <c r="E223" i="23"/>
  <c r="F223" i="23"/>
  <c r="G223" i="23"/>
  <c r="H223" i="23"/>
  <c r="I223" i="23"/>
  <c r="K223" i="23"/>
  <c r="J223" i="23"/>
  <c r="M223" i="23"/>
  <c r="A224" i="23"/>
  <c r="C224" i="23"/>
  <c r="D224" i="23"/>
  <c r="E224" i="23"/>
  <c r="F224" i="23"/>
  <c r="G224" i="23"/>
  <c r="H224" i="23"/>
  <c r="I224" i="23"/>
  <c r="K224" i="23"/>
  <c r="J224" i="23"/>
  <c r="M224" i="23"/>
  <c r="A225" i="23"/>
  <c r="C225" i="23"/>
  <c r="D225" i="23"/>
  <c r="E225" i="23"/>
  <c r="F225" i="23"/>
  <c r="G225" i="23"/>
  <c r="H225" i="23"/>
  <c r="I225" i="23"/>
  <c r="K225" i="23"/>
  <c r="J225" i="23"/>
  <c r="M225" i="23"/>
  <c r="A226" i="23"/>
  <c r="D226" i="23"/>
  <c r="E226" i="23"/>
  <c r="F226" i="23"/>
  <c r="G226" i="23"/>
  <c r="H226" i="23"/>
  <c r="I226" i="23"/>
  <c r="K226" i="23"/>
  <c r="J226" i="23"/>
  <c r="M226" i="23"/>
  <c r="A227" i="23"/>
  <c r="B227" i="23"/>
  <c r="D227" i="23"/>
  <c r="E227" i="23"/>
  <c r="F227" i="23"/>
  <c r="G227" i="23"/>
  <c r="H227" i="23"/>
  <c r="I227" i="23"/>
  <c r="K227" i="23"/>
  <c r="J227" i="23"/>
  <c r="M227" i="23"/>
  <c r="A228" i="23"/>
  <c r="C228" i="23"/>
  <c r="D228" i="23"/>
  <c r="E228" i="23"/>
  <c r="F228" i="23"/>
  <c r="G228" i="23"/>
  <c r="H228" i="23"/>
  <c r="I228" i="23"/>
  <c r="K228" i="23"/>
  <c r="J228" i="23"/>
  <c r="M228" i="23"/>
  <c r="A229" i="23"/>
  <c r="C229" i="23"/>
  <c r="D229" i="23"/>
  <c r="E229" i="23"/>
  <c r="F229" i="23"/>
  <c r="G229" i="23"/>
  <c r="H229" i="23"/>
  <c r="I229" i="23"/>
  <c r="K229" i="23"/>
  <c r="J229" i="23"/>
  <c r="M229" i="23"/>
  <c r="A230" i="23"/>
  <c r="D230" i="23"/>
  <c r="E230" i="23"/>
  <c r="F230" i="23"/>
  <c r="G230" i="23"/>
  <c r="H230" i="23"/>
  <c r="I230" i="23"/>
  <c r="K230" i="23"/>
  <c r="J230" i="23"/>
  <c r="M230" i="23"/>
  <c r="A231" i="23"/>
  <c r="C231" i="23"/>
  <c r="D231" i="23"/>
  <c r="E231" i="23"/>
  <c r="F231" i="23"/>
  <c r="G231" i="23"/>
  <c r="H231" i="23"/>
  <c r="I231" i="23"/>
  <c r="K231" i="23"/>
  <c r="J231" i="23"/>
  <c r="M231" i="23"/>
  <c r="A232" i="23"/>
  <c r="B232" i="23"/>
  <c r="D232" i="23"/>
  <c r="E232" i="23"/>
  <c r="F232" i="23"/>
  <c r="G232" i="23"/>
  <c r="H232" i="23"/>
  <c r="I232" i="23"/>
  <c r="K232" i="23"/>
  <c r="J232" i="23"/>
  <c r="M232" i="23"/>
  <c r="A233" i="23"/>
  <c r="C233" i="23"/>
  <c r="D233" i="23"/>
  <c r="E233" i="23"/>
  <c r="F233" i="23"/>
  <c r="G233" i="23"/>
  <c r="H233" i="23"/>
  <c r="I233" i="23"/>
  <c r="K233" i="23"/>
  <c r="J233" i="23"/>
  <c r="M233" i="23"/>
  <c r="A234" i="23"/>
  <c r="D234" i="23"/>
  <c r="E234" i="23"/>
  <c r="F234" i="23"/>
  <c r="G234" i="23"/>
  <c r="H234" i="23"/>
  <c r="I234" i="23"/>
  <c r="K234" i="23"/>
  <c r="J234" i="23"/>
  <c r="M234" i="23"/>
  <c r="A235" i="23"/>
  <c r="C235" i="23"/>
  <c r="D235" i="23"/>
  <c r="E235" i="23"/>
  <c r="F235" i="23"/>
  <c r="G235" i="23"/>
  <c r="H235" i="23"/>
  <c r="I235" i="23"/>
  <c r="K235" i="23"/>
  <c r="J235" i="23"/>
  <c r="M235" i="23"/>
  <c r="A236" i="23"/>
  <c r="C236" i="23"/>
  <c r="D236" i="23"/>
  <c r="E236" i="23"/>
  <c r="F236" i="23"/>
  <c r="G236" i="23"/>
  <c r="H236" i="23"/>
  <c r="I236" i="23"/>
  <c r="K236" i="23"/>
  <c r="J236" i="23"/>
  <c r="M236" i="23"/>
  <c r="A237" i="23"/>
  <c r="C237" i="23"/>
  <c r="D237" i="23"/>
  <c r="E237" i="23"/>
  <c r="F237" i="23"/>
  <c r="G237" i="23"/>
  <c r="H237" i="23"/>
  <c r="I237" i="23"/>
  <c r="K237" i="23"/>
  <c r="J237" i="23"/>
  <c r="M237" i="23"/>
  <c r="A238" i="23"/>
  <c r="D238" i="23"/>
  <c r="E238" i="23"/>
  <c r="F238" i="23"/>
  <c r="G238" i="23"/>
  <c r="H238" i="23"/>
  <c r="I238" i="23"/>
  <c r="K238" i="23"/>
  <c r="J238" i="23"/>
  <c r="M238" i="23"/>
  <c r="A239" i="23"/>
  <c r="B239" i="23"/>
  <c r="D239" i="23"/>
  <c r="E239" i="23"/>
  <c r="F239" i="23"/>
  <c r="G239" i="23"/>
  <c r="H239" i="23"/>
  <c r="I239" i="23"/>
  <c r="K239" i="23"/>
  <c r="J239" i="23"/>
  <c r="M239" i="23"/>
  <c r="A240" i="23"/>
  <c r="B240" i="23"/>
  <c r="D240" i="23"/>
  <c r="E240" i="23"/>
  <c r="F240" i="23"/>
  <c r="G240" i="23"/>
  <c r="H240" i="23"/>
  <c r="I240" i="23"/>
  <c r="K240" i="23"/>
  <c r="J240" i="23"/>
  <c r="M240" i="23"/>
  <c r="A241" i="23"/>
  <c r="C241" i="23"/>
  <c r="D241" i="23"/>
  <c r="E241" i="23"/>
  <c r="F241" i="23"/>
  <c r="G241" i="23"/>
  <c r="H241" i="23"/>
  <c r="I241" i="23"/>
  <c r="K241" i="23"/>
  <c r="J241" i="23"/>
  <c r="M241" i="23"/>
  <c r="A242" i="23"/>
  <c r="D242" i="23"/>
  <c r="E242" i="23"/>
  <c r="F242" i="23"/>
  <c r="G242" i="23"/>
  <c r="H242" i="23"/>
  <c r="I242" i="23"/>
  <c r="K242" i="23"/>
  <c r="J242" i="23"/>
  <c r="M242" i="23"/>
  <c r="A243" i="23"/>
  <c r="B243" i="23"/>
  <c r="D243" i="23"/>
  <c r="E243" i="23"/>
  <c r="F243" i="23"/>
  <c r="G243" i="23"/>
  <c r="H243" i="23"/>
  <c r="I243" i="23"/>
  <c r="K243" i="23"/>
  <c r="J243" i="23"/>
  <c r="M243" i="23"/>
  <c r="A244" i="23"/>
  <c r="B244" i="23"/>
  <c r="D244" i="23"/>
  <c r="E244" i="23"/>
  <c r="F244" i="23"/>
  <c r="G244" i="23"/>
  <c r="H244" i="23"/>
  <c r="I244" i="23"/>
  <c r="K244" i="23"/>
  <c r="J244" i="23"/>
  <c r="M244" i="23"/>
  <c r="A245" i="23"/>
  <c r="C245" i="23"/>
  <c r="D245" i="23"/>
  <c r="E245" i="23"/>
  <c r="F245" i="23"/>
  <c r="G245" i="23"/>
  <c r="H245" i="23"/>
  <c r="I245" i="23"/>
  <c r="K245" i="23"/>
  <c r="J245" i="23"/>
  <c r="M245" i="23"/>
  <c r="A246" i="23"/>
  <c r="D246" i="23"/>
  <c r="E246" i="23"/>
  <c r="F246" i="23"/>
  <c r="G246" i="23"/>
  <c r="H246" i="23"/>
  <c r="I246" i="23"/>
  <c r="K246" i="23"/>
  <c r="J246" i="23"/>
  <c r="M246" i="23"/>
  <c r="A247" i="23"/>
  <c r="C247" i="23"/>
  <c r="D247" i="23"/>
  <c r="E247" i="23"/>
  <c r="F247" i="23"/>
  <c r="G247" i="23"/>
  <c r="H247" i="23"/>
  <c r="I247" i="23"/>
  <c r="K247" i="23"/>
  <c r="J247" i="23"/>
  <c r="M247" i="23"/>
  <c r="A248" i="23"/>
  <c r="B248" i="23"/>
  <c r="D248" i="23"/>
  <c r="E248" i="23"/>
  <c r="F248" i="23"/>
  <c r="G248" i="23"/>
  <c r="H248" i="23"/>
  <c r="I248" i="23"/>
  <c r="K248" i="23"/>
  <c r="J248" i="23"/>
  <c r="M248" i="23"/>
  <c r="A249" i="23"/>
  <c r="C249" i="23"/>
  <c r="D249" i="23"/>
  <c r="E249" i="23"/>
  <c r="F249" i="23"/>
  <c r="G249" i="23"/>
  <c r="H249" i="23"/>
  <c r="I249" i="23"/>
  <c r="K249" i="23"/>
  <c r="J249" i="23"/>
  <c r="M249" i="23"/>
  <c r="A250" i="23"/>
  <c r="D250" i="23"/>
  <c r="E250" i="23"/>
  <c r="F250" i="23"/>
  <c r="G250" i="23"/>
  <c r="H250" i="23"/>
  <c r="I250" i="23"/>
  <c r="K250" i="23"/>
  <c r="J250" i="23"/>
  <c r="M250" i="23"/>
  <c r="A251" i="23"/>
  <c r="C251" i="23"/>
  <c r="D251" i="23"/>
  <c r="E251" i="23"/>
  <c r="F251" i="23"/>
  <c r="G251" i="23"/>
  <c r="H251" i="23"/>
  <c r="I251" i="23"/>
  <c r="K251" i="23"/>
  <c r="J251" i="23"/>
  <c r="M251" i="23"/>
  <c r="A252" i="23"/>
  <c r="C252" i="23"/>
  <c r="D252" i="23"/>
  <c r="E252" i="23"/>
  <c r="F252" i="23"/>
  <c r="G252" i="23"/>
  <c r="H252" i="23"/>
  <c r="I252" i="23"/>
  <c r="K252" i="23"/>
  <c r="J252" i="23"/>
  <c r="M252" i="23"/>
  <c r="A253" i="23"/>
  <c r="C253" i="23"/>
  <c r="D253" i="23"/>
  <c r="E253" i="23"/>
  <c r="F253" i="23"/>
  <c r="G253" i="23"/>
  <c r="H253" i="23"/>
  <c r="I253" i="23"/>
  <c r="K253" i="23"/>
  <c r="J253" i="23"/>
  <c r="M253" i="23"/>
  <c r="A254" i="23"/>
  <c r="D254" i="23"/>
  <c r="E254" i="23"/>
  <c r="F254" i="23"/>
  <c r="G254" i="23"/>
  <c r="H254" i="23"/>
  <c r="I254" i="23"/>
  <c r="K254" i="23"/>
  <c r="J254" i="23"/>
  <c r="M254" i="23"/>
  <c r="A255" i="23"/>
  <c r="C255" i="23"/>
  <c r="D255" i="23"/>
  <c r="E255" i="23"/>
  <c r="F255" i="23"/>
  <c r="G255" i="23"/>
  <c r="H255" i="23"/>
  <c r="I255" i="23"/>
  <c r="K255" i="23"/>
  <c r="J255" i="23"/>
  <c r="M255" i="23"/>
  <c r="A256" i="23"/>
  <c r="C256" i="23"/>
  <c r="D256" i="23"/>
  <c r="E256" i="23"/>
  <c r="F256" i="23"/>
  <c r="G256" i="23"/>
  <c r="H256" i="23"/>
  <c r="I256" i="23"/>
  <c r="K256" i="23"/>
  <c r="J256" i="23"/>
  <c r="M256" i="23"/>
  <c r="A257" i="23"/>
  <c r="C257" i="23"/>
  <c r="D257" i="23"/>
  <c r="E257" i="23"/>
  <c r="F257" i="23"/>
  <c r="G257" i="23"/>
  <c r="H257" i="23"/>
  <c r="I257" i="23"/>
  <c r="K257" i="23"/>
  <c r="J257" i="23"/>
  <c r="M257" i="23"/>
  <c r="A258" i="23"/>
  <c r="D258" i="23"/>
  <c r="E258" i="23"/>
  <c r="F258" i="23"/>
  <c r="G258" i="23"/>
  <c r="H258" i="23"/>
  <c r="I258" i="23"/>
  <c r="K258" i="23"/>
  <c r="J258" i="23"/>
  <c r="M258" i="23"/>
  <c r="A259" i="23"/>
  <c r="B259" i="23"/>
  <c r="D259" i="23"/>
  <c r="E259" i="23"/>
  <c r="F259" i="23"/>
  <c r="G259" i="23"/>
  <c r="H259" i="23"/>
  <c r="I259" i="23"/>
  <c r="K259" i="23"/>
  <c r="J259" i="23"/>
  <c r="M259" i="23"/>
  <c r="A260" i="23"/>
  <c r="C260" i="23"/>
  <c r="D260" i="23"/>
  <c r="E260" i="23"/>
  <c r="F260" i="23"/>
  <c r="G260" i="23"/>
  <c r="H260" i="23"/>
  <c r="I260" i="23"/>
  <c r="K260" i="23"/>
  <c r="J260" i="23"/>
  <c r="M260" i="23"/>
  <c r="A261" i="23"/>
  <c r="C261" i="23"/>
  <c r="D261" i="23"/>
  <c r="E261" i="23"/>
  <c r="F261" i="23"/>
  <c r="G261" i="23"/>
  <c r="H261" i="23"/>
  <c r="I261" i="23"/>
  <c r="K261" i="23"/>
  <c r="J261" i="23"/>
  <c r="M261" i="23"/>
  <c r="A262" i="23"/>
  <c r="D262" i="23"/>
  <c r="E262" i="23"/>
  <c r="F262" i="23"/>
  <c r="G262" i="23"/>
  <c r="H262" i="23"/>
  <c r="I262" i="23"/>
  <c r="K262" i="23"/>
  <c r="J262" i="23"/>
  <c r="M262" i="23"/>
  <c r="A263" i="23"/>
  <c r="C263" i="23"/>
  <c r="D263" i="23"/>
  <c r="E263" i="23"/>
  <c r="F263" i="23"/>
  <c r="G263" i="23"/>
  <c r="H263" i="23"/>
  <c r="I263" i="23"/>
  <c r="K263" i="23"/>
  <c r="J263" i="23"/>
  <c r="M263" i="23"/>
  <c r="A264" i="23"/>
  <c r="B264" i="23"/>
  <c r="D264" i="23"/>
  <c r="E264" i="23"/>
  <c r="F264" i="23"/>
  <c r="G264" i="23"/>
  <c r="H264" i="23"/>
  <c r="I264" i="23"/>
  <c r="K264" i="23"/>
  <c r="J264" i="23"/>
  <c r="M264" i="23"/>
  <c r="A265" i="23"/>
  <c r="C265" i="23"/>
  <c r="D265" i="23"/>
  <c r="E265" i="23"/>
  <c r="F265" i="23"/>
  <c r="G265" i="23"/>
  <c r="H265" i="23"/>
  <c r="I265" i="23"/>
  <c r="K265" i="23"/>
  <c r="J265" i="23"/>
  <c r="M265" i="23"/>
  <c r="A266" i="23"/>
  <c r="D266" i="23"/>
  <c r="E266" i="23"/>
  <c r="F266" i="23"/>
  <c r="G266" i="23"/>
  <c r="H266" i="23"/>
  <c r="I266" i="23"/>
  <c r="K266" i="23"/>
  <c r="J266" i="23"/>
  <c r="M266" i="23"/>
  <c r="A267" i="23"/>
  <c r="C267" i="23"/>
  <c r="D267" i="23"/>
  <c r="E267" i="23"/>
  <c r="F267" i="23"/>
  <c r="G267" i="23"/>
  <c r="H267" i="23"/>
  <c r="I267" i="23"/>
  <c r="K267" i="23"/>
  <c r="J267" i="23"/>
  <c r="M267" i="23"/>
  <c r="A268" i="23"/>
  <c r="C268" i="23"/>
  <c r="D268" i="23"/>
  <c r="E268" i="23"/>
  <c r="F268" i="23"/>
  <c r="G268" i="23"/>
  <c r="H268" i="23"/>
  <c r="I268" i="23"/>
  <c r="K268" i="23"/>
  <c r="J268" i="23"/>
  <c r="M268" i="23"/>
  <c r="A269" i="23"/>
  <c r="C269" i="23"/>
  <c r="D269" i="23"/>
  <c r="E269" i="23"/>
  <c r="F269" i="23"/>
  <c r="G269" i="23"/>
  <c r="H269" i="23"/>
  <c r="I269" i="23"/>
  <c r="K269" i="23"/>
  <c r="J269" i="23"/>
  <c r="M269" i="23"/>
  <c r="A270" i="23"/>
  <c r="D270" i="23"/>
  <c r="E270" i="23"/>
  <c r="F270" i="23"/>
  <c r="G270" i="23"/>
  <c r="H270" i="23"/>
  <c r="I270" i="23"/>
  <c r="K270" i="23"/>
  <c r="J270" i="23"/>
  <c r="M270" i="23"/>
  <c r="A271" i="23"/>
  <c r="B271" i="23"/>
  <c r="D271" i="23"/>
  <c r="E271" i="23"/>
  <c r="F271" i="23"/>
  <c r="G271" i="23"/>
  <c r="H271" i="23"/>
  <c r="I271" i="23"/>
  <c r="K271" i="23"/>
  <c r="J271" i="23"/>
  <c r="M271" i="23"/>
  <c r="A272" i="23"/>
  <c r="B272" i="23"/>
  <c r="D272" i="23"/>
  <c r="E272" i="23"/>
  <c r="F272" i="23"/>
  <c r="G272" i="23"/>
  <c r="H272" i="23"/>
  <c r="I272" i="23"/>
  <c r="K272" i="23"/>
  <c r="J272" i="23"/>
  <c r="M272" i="23"/>
  <c r="A273" i="23"/>
  <c r="C273" i="23"/>
  <c r="D273" i="23"/>
  <c r="E273" i="23"/>
  <c r="F273" i="23"/>
  <c r="G273" i="23"/>
  <c r="H273" i="23"/>
  <c r="I273" i="23"/>
  <c r="K273" i="23"/>
  <c r="J273" i="23"/>
  <c r="M273" i="23"/>
  <c r="A274" i="23"/>
  <c r="D274" i="23"/>
  <c r="E274" i="23"/>
  <c r="F274" i="23"/>
  <c r="G274" i="23"/>
  <c r="H274" i="23"/>
  <c r="I274" i="23"/>
  <c r="K274" i="23"/>
  <c r="J274" i="23"/>
  <c r="M274" i="23"/>
  <c r="A275" i="23"/>
  <c r="B275" i="23"/>
  <c r="D275" i="23"/>
  <c r="E275" i="23"/>
  <c r="F275" i="23"/>
  <c r="G275" i="23"/>
  <c r="H275" i="23"/>
  <c r="I275" i="23"/>
  <c r="K275" i="23"/>
  <c r="J275" i="23"/>
  <c r="M275" i="23"/>
  <c r="A276" i="23"/>
  <c r="B276" i="23"/>
  <c r="D276" i="23"/>
  <c r="E276" i="23"/>
  <c r="F276" i="23"/>
  <c r="G276" i="23"/>
  <c r="H276" i="23"/>
  <c r="I276" i="23"/>
  <c r="K276" i="23"/>
  <c r="J276" i="23"/>
  <c r="M276" i="23"/>
  <c r="A277" i="23"/>
  <c r="C277" i="23"/>
  <c r="D277" i="23"/>
  <c r="E277" i="23"/>
  <c r="F277" i="23"/>
  <c r="G277" i="23"/>
  <c r="H277" i="23"/>
  <c r="I277" i="23"/>
  <c r="K277" i="23"/>
  <c r="J277" i="23"/>
  <c r="M277" i="23"/>
  <c r="A278" i="23"/>
  <c r="D278" i="23"/>
  <c r="E278" i="23"/>
  <c r="F278" i="23"/>
  <c r="G278" i="23"/>
  <c r="H278" i="23"/>
  <c r="I278" i="23"/>
  <c r="K278" i="23"/>
  <c r="J278" i="23"/>
  <c r="M278" i="23"/>
  <c r="A279" i="23"/>
  <c r="C279" i="23"/>
  <c r="D279" i="23"/>
  <c r="E279" i="23"/>
  <c r="F279" i="23"/>
  <c r="G279" i="23"/>
  <c r="H279" i="23"/>
  <c r="I279" i="23"/>
  <c r="K279" i="23"/>
  <c r="J279" i="23"/>
  <c r="M279" i="23"/>
  <c r="A280" i="23"/>
  <c r="B280" i="23"/>
  <c r="D280" i="23"/>
  <c r="E280" i="23"/>
  <c r="F280" i="23"/>
  <c r="G280" i="23"/>
  <c r="H280" i="23"/>
  <c r="I280" i="23"/>
  <c r="K280" i="23"/>
  <c r="J280" i="23"/>
  <c r="M280" i="23"/>
  <c r="A281" i="23"/>
  <c r="C281" i="23"/>
  <c r="D281" i="23"/>
  <c r="E281" i="23"/>
  <c r="F281" i="23"/>
  <c r="G281" i="23"/>
  <c r="H281" i="23"/>
  <c r="I281" i="23"/>
  <c r="K281" i="23"/>
  <c r="J281" i="23"/>
  <c r="M281" i="23"/>
  <c r="A282" i="23"/>
  <c r="D282" i="23"/>
  <c r="E282" i="23"/>
  <c r="F282" i="23"/>
  <c r="G282" i="23"/>
  <c r="H282" i="23"/>
  <c r="I282" i="23"/>
  <c r="K282" i="23"/>
  <c r="J282" i="23"/>
  <c r="M282" i="23"/>
  <c r="A283" i="23"/>
  <c r="C283" i="23"/>
  <c r="D283" i="23"/>
  <c r="E283" i="23"/>
  <c r="F283" i="23"/>
  <c r="G283" i="23"/>
  <c r="H283" i="23"/>
  <c r="I283" i="23"/>
  <c r="K283" i="23"/>
  <c r="J283" i="23"/>
  <c r="M283" i="23"/>
  <c r="A284" i="23"/>
  <c r="C284" i="23"/>
  <c r="D284" i="23"/>
  <c r="E284" i="23"/>
  <c r="F284" i="23"/>
  <c r="G284" i="23"/>
  <c r="H284" i="23"/>
  <c r="I284" i="23"/>
  <c r="K284" i="23"/>
  <c r="J284" i="23"/>
  <c r="M284" i="23"/>
  <c r="A285" i="23"/>
  <c r="C285" i="23"/>
  <c r="D285" i="23"/>
  <c r="E285" i="23"/>
  <c r="F285" i="23"/>
  <c r="G285" i="23"/>
  <c r="H285" i="23"/>
  <c r="I285" i="23"/>
  <c r="K285" i="23"/>
  <c r="J285" i="23"/>
  <c r="M285" i="23"/>
  <c r="A286" i="23"/>
  <c r="D286" i="23"/>
  <c r="E286" i="23"/>
  <c r="F286" i="23"/>
  <c r="G286" i="23"/>
  <c r="H286" i="23"/>
  <c r="I286" i="23"/>
  <c r="K286" i="23"/>
  <c r="J286" i="23"/>
  <c r="M286" i="23"/>
  <c r="A287" i="23"/>
  <c r="C287" i="23"/>
  <c r="D287" i="23"/>
  <c r="E287" i="23"/>
  <c r="F287" i="23"/>
  <c r="G287" i="23"/>
  <c r="H287" i="23"/>
  <c r="I287" i="23"/>
  <c r="K287" i="23"/>
  <c r="J287" i="23"/>
  <c r="M287" i="23"/>
  <c r="A288" i="23"/>
  <c r="C288" i="23"/>
  <c r="D288" i="23"/>
  <c r="E288" i="23"/>
  <c r="F288" i="23"/>
  <c r="G288" i="23"/>
  <c r="H288" i="23"/>
  <c r="I288" i="23"/>
  <c r="K288" i="23"/>
  <c r="J288" i="23"/>
  <c r="M288" i="23"/>
  <c r="A289" i="23"/>
  <c r="C289" i="23"/>
  <c r="D289" i="23"/>
  <c r="E289" i="23"/>
  <c r="F289" i="23"/>
  <c r="G289" i="23"/>
  <c r="H289" i="23"/>
  <c r="I289" i="23"/>
  <c r="K289" i="23"/>
  <c r="J289" i="23"/>
  <c r="M289" i="23"/>
  <c r="A290" i="23"/>
  <c r="D290" i="23"/>
  <c r="E290" i="23"/>
  <c r="F290" i="23"/>
  <c r="G290" i="23"/>
  <c r="H290" i="23"/>
  <c r="I290" i="23"/>
  <c r="K290" i="23"/>
  <c r="J290" i="23"/>
  <c r="M290" i="23"/>
  <c r="A291" i="23"/>
  <c r="B291" i="23"/>
  <c r="D291" i="23"/>
  <c r="E291" i="23"/>
  <c r="F291" i="23"/>
  <c r="G291" i="23"/>
  <c r="H291" i="23"/>
  <c r="I291" i="23"/>
  <c r="K291" i="23"/>
  <c r="J291" i="23"/>
  <c r="M291" i="23"/>
  <c r="A292" i="23"/>
  <c r="C292" i="23"/>
  <c r="D292" i="23"/>
  <c r="E292" i="23"/>
  <c r="F292" i="23"/>
  <c r="G292" i="23"/>
  <c r="H292" i="23"/>
  <c r="I292" i="23"/>
  <c r="K292" i="23"/>
  <c r="J292" i="23"/>
  <c r="M292" i="23"/>
  <c r="A293" i="23"/>
  <c r="C293" i="23"/>
  <c r="D293" i="23"/>
  <c r="E293" i="23"/>
  <c r="F293" i="23"/>
  <c r="G293" i="23"/>
  <c r="H293" i="23"/>
  <c r="I293" i="23"/>
  <c r="K293" i="23"/>
  <c r="J293" i="23"/>
  <c r="M293" i="23"/>
  <c r="A294" i="23"/>
  <c r="D294" i="23"/>
  <c r="E294" i="23"/>
  <c r="F294" i="23"/>
  <c r="G294" i="23"/>
  <c r="H294" i="23"/>
  <c r="I294" i="23"/>
  <c r="K294" i="23"/>
  <c r="J294" i="23"/>
  <c r="M294" i="23"/>
  <c r="A295" i="23"/>
  <c r="C295" i="23"/>
  <c r="D295" i="23"/>
  <c r="E295" i="23"/>
  <c r="F295" i="23"/>
  <c r="G295" i="23"/>
  <c r="H295" i="23"/>
  <c r="I295" i="23"/>
  <c r="K295" i="23"/>
  <c r="J295" i="23"/>
  <c r="M295" i="23"/>
  <c r="A296" i="23"/>
  <c r="B296" i="23"/>
  <c r="D296" i="23"/>
  <c r="E296" i="23"/>
  <c r="F296" i="23"/>
  <c r="G296" i="23"/>
  <c r="H296" i="23"/>
  <c r="I296" i="23"/>
  <c r="K296" i="23"/>
  <c r="J296" i="23"/>
  <c r="M296" i="23"/>
  <c r="A297" i="23"/>
  <c r="C297" i="23"/>
  <c r="D297" i="23"/>
  <c r="E297" i="23"/>
  <c r="F297" i="23"/>
  <c r="G297" i="23"/>
  <c r="H297" i="23"/>
  <c r="I297" i="23"/>
  <c r="K297" i="23"/>
  <c r="J297" i="23"/>
  <c r="M297" i="23"/>
  <c r="A298" i="23"/>
  <c r="D298" i="23"/>
  <c r="E298" i="23"/>
  <c r="F298" i="23"/>
  <c r="G298" i="23"/>
  <c r="H298" i="23"/>
  <c r="I298" i="23"/>
  <c r="K298" i="23"/>
  <c r="J298" i="23"/>
  <c r="M298" i="23"/>
  <c r="A299" i="23"/>
  <c r="C299" i="23"/>
  <c r="D299" i="23"/>
  <c r="E299" i="23"/>
  <c r="F299" i="23"/>
  <c r="G299" i="23"/>
  <c r="H299" i="23"/>
  <c r="I299" i="23"/>
  <c r="K299" i="23"/>
  <c r="J299" i="23"/>
  <c r="M299" i="23"/>
  <c r="A300" i="23"/>
  <c r="C300" i="23"/>
  <c r="D300" i="23"/>
  <c r="E300" i="23"/>
  <c r="F300" i="23"/>
  <c r="G300" i="23"/>
  <c r="H300" i="23"/>
  <c r="I300" i="23"/>
  <c r="K300" i="23"/>
  <c r="J300" i="23"/>
  <c r="M300" i="23"/>
  <c r="A301" i="23"/>
  <c r="C301" i="23"/>
  <c r="D301" i="23"/>
  <c r="E301" i="23"/>
  <c r="F301" i="23"/>
  <c r="G301" i="23"/>
  <c r="H301" i="23"/>
  <c r="I301" i="23"/>
  <c r="K301" i="23"/>
  <c r="J301" i="23"/>
  <c r="M301" i="23"/>
  <c r="A302" i="23"/>
  <c r="D302" i="23"/>
  <c r="E302" i="23"/>
  <c r="F302" i="23"/>
  <c r="G302" i="23"/>
  <c r="H302" i="23"/>
  <c r="I302" i="23"/>
  <c r="K302" i="23"/>
  <c r="J302" i="23"/>
  <c r="M302" i="23"/>
  <c r="A303" i="23"/>
  <c r="B303" i="23"/>
  <c r="D303" i="23"/>
  <c r="E303" i="23"/>
  <c r="F303" i="23"/>
  <c r="G303" i="23"/>
  <c r="H303" i="23"/>
  <c r="I303" i="23"/>
  <c r="K303" i="23"/>
  <c r="J303" i="23"/>
  <c r="M303" i="23"/>
  <c r="A304" i="23"/>
  <c r="B304" i="23"/>
  <c r="D304" i="23"/>
  <c r="E304" i="23"/>
  <c r="F304" i="23"/>
  <c r="G304" i="23"/>
  <c r="H304" i="23"/>
  <c r="I304" i="23"/>
  <c r="K304" i="23"/>
  <c r="J304" i="23"/>
  <c r="M304" i="23"/>
  <c r="A305" i="23"/>
  <c r="C305" i="23"/>
  <c r="D305" i="23"/>
  <c r="E305" i="23"/>
  <c r="F305" i="23"/>
  <c r="G305" i="23"/>
  <c r="H305" i="23"/>
  <c r="I305" i="23"/>
  <c r="K305" i="23"/>
  <c r="J305" i="23"/>
  <c r="M305" i="23"/>
  <c r="A306" i="23"/>
  <c r="D306" i="23"/>
  <c r="E306" i="23"/>
  <c r="F306" i="23"/>
  <c r="G306" i="23"/>
  <c r="H306" i="23"/>
  <c r="I306" i="23"/>
  <c r="K306" i="23"/>
  <c r="J306" i="23"/>
  <c r="M306" i="23"/>
  <c r="A307" i="23"/>
  <c r="B307" i="23"/>
  <c r="D307" i="23"/>
  <c r="E307" i="23"/>
  <c r="F307" i="23"/>
  <c r="G307" i="23"/>
  <c r="H307" i="23"/>
  <c r="I307" i="23"/>
  <c r="K307" i="23"/>
  <c r="J307" i="23"/>
  <c r="M307" i="23"/>
  <c r="A308" i="23"/>
  <c r="B308" i="23"/>
  <c r="D308" i="23"/>
  <c r="E308" i="23"/>
  <c r="F308" i="23"/>
  <c r="G308" i="23"/>
  <c r="H308" i="23"/>
  <c r="I308" i="23"/>
  <c r="K308" i="23"/>
  <c r="J308" i="23"/>
  <c r="M308" i="23"/>
  <c r="A309" i="23"/>
  <c r="C309" i="23"/>
  <c r="D309" i="23"/>
  <c r="E309" i="23"/>
  <c r="F309" i="23"/>
  <c r="G309" i="23"/>
  <c r="H309" i="23"/>
  <c r="I309" i="23"/>
  <c r="K309" i="23"/>
  <c r="J309" i="23"/>
  <c r="M309" i="23"/>
  <c r="A310" i="23"/>
  <c r="D310" i="23"/>
  <c r="E310" i="23"/>
  <c r="F310" i="23"/>
  <c r="G310" i="23"/>
  <c r="H310" i="23"/>
  <c r="I310" i="23"/>
  <c r="K310" i="23"/>
  <c r="J310" i="23"/>
  <c r="M310" i="23"/>
  <c r="A311" i="23"/>
  <c r="C311" i="23"/>
  <c r="D311" i="23"/>
  <c r="E311" i="23"/>
  <c r="F311" i="23"/>
  <c r="G311" i="23"/>
  <c r="H311" i="23"/>
  <c r="I311" i="23"/>
  <c r="K311" i="23"/>
  <c r="J311" i="23"/>
  <c r="M311" i="23"/>
  <c r="A312" i="23"/>
  <c r="B312" i="23"/>
  <c r="D312" i="23"/>
  <c r="E312" i="23"/>
  <c r="F312" i="23"/>
  <c r="G312" i="23"/>
  <c r="H312" i="23"/>
  <c r="I312" i="23"/>
  <c r="K312" i="23"/>
  <c r="J312" i="23"/>
  <c r="M312" i="23"/>
  <c r="A313" i="23"/>
  <c r="C313" i="23"/>
  <c r="D313" i="23"/>
  <c r="E313" i="23"/>
  <c r="F313" i="23"/>
  <c r="G313" i="23"/>
  <c r="H313" i="23"/>
  <c r="I313" i="23"/>
  <c r="K313" i="23"/>
  <c r="J313" i="23"/>
  <c r="M313" i="23"/>
  <c r="A314" i="23"/>
  <c r="D314" i="23"/>
  <c r="E314" i="23"/>
  <c r="F314" i="23"/>
  <c r="G314" i="23"/>
  <c r="H314" i="23"/>
  <c r="I314" i="23"/>
  <c r="K314" i="23"/>
  <c r="J314" i="23"/>
  <c r="M314" i="23"/>
  <c r="A315" i="23"/>
  <c r="C315" i="23"/>
  <c r="D315" i="23"/>
  <c r="E315" i="23"/>
  <c r="F315" i="23"/>
  <c r="G315" i="23"/>
  <c r="H315" i="23"/>
  <c r="I315" i="23"/>
  <c r="K315" i="23"/>
  <c r="J315" i="23"/>
  <c r="M315" i="23"/>
  <c r="A316" i="23"/>
  <c r="C316" i="23"/>
  <c r="D316" i="23"/>
  <c r="E316" i="23"/>
  <c r="F316" i="23"/>
  <c r="G316" i="23"/>
  <c r="H316" i="23"/>
  <c r="I316" i="23"/>
  <c r="K316" i="23"/>
  <c r="J316" i="23"/>
  <c r="M316" i="23"/>
  <c r="A317" i="23"/>
  <c r="C317" i="23"/>
  <c r="D317" i="23"/>
  <c r="E317" i="23"/>
  <c r="F317" i="23"/>
  <c r="G317" i="23"/>
  <c r="H317" i="23"/>
  <c r="I317" i="23"/>
  <c r="K317" i="23"/>
  <c r="J317" i="23"/>
  <c r="M317" i="23"/>
  <c r="A318" i="23"/>
  <c r="D318" i="23"/>
  <c r="E318" i="23"/>
  <c r="F318" i="23"/>
  <c r="G318" i="23"/>
  <c r="H318" i="23"/>
  <c r="I318" i="23"/>
  <c r="K318" i="23"/>
  <c r="J318" i="23"/>
  <c r="M318" i="23"/>
  <c r="A319" i="23"/>
  <c r="C319" i="23"/>
  <c r="D319" i="23"/>
  <c r="E319" i="23"/>
  <c r="F319" i="23"/>
  <c r="G319" i="23"/>
  <c r="H319" i="23"/>
  <c r="I319" i="23"/>
  <c r="K319" i="23"/>
  <c r="J319" i="23"/>
  <c r="M319" i="23"/>
  <c r="A320" i="23"/>
  <c r="C320" i="23"/>
  <c r="D320" i="23"/>
  <c r="E320" i="23"/>
  <c r="F320" i="23"/>
  <c r="G320" i="23"/>
  <c r="H320" i="23"/>
  <c r="I320" i="23"/>
  <c r="K320" i="23"/>
  <c r="J320" i="23"/>
  <c r="M320" i="23"/>
  <c r="A321" i="23"/>
  <c r="C321" i="23"/>
  <c r="D321" i="23"/>
  <c r="E321" i="23"/>
  <c r="F321" i="23"/>
  <c r="G321" i="23"/>
  <c r="H321" i="23"/>
  <c r="I321" i="23"/>
  <c r="K321" i="23"/>
  <c r="J321" i="23"/>
  <c r="M321" i="23"/>
  <c r="A322" i="23"/>
  <c r="D322" i="23"/>
  <c r="E322" i="23"/>
  <c r="F322" i="23"/>
  <c r="G322" i="23"/>
  <c r="H322" i="23"/>
  <c r="I322" i="23"/>
  <c r="K322" i="23"/>
  <c r="J322" i="23"/>
  <c r="M322" i="23"/>
  <c r="A323" i="23"/>
  <c r="B323" i="23"/>
  <c r="D323" i="23"/>
  <c r="E323" i="23"/>
  <c r="F323" i="23"/>
  <c r="G323" i="23"/>
  <c r="H323" i="23"/>
  <c r="I323" i="23"/>
  <c r="K323" i="23"/>
  <c r="J323" i="23"/>
  <c r="M323" i="23"/>
  <c r="A324" i="23"/>
  <c r="C324" i="23"/>
  <c r="D324" i="23"/>
  <c r="E324" i="23"/>
  <c r="F324" i="23"/>
  <c r="G324" i="23"/>
  <c r="H324" i="23"/>
  <c r="I324" i="23"/>
  <c r="K324" i="23"/>
  <c r="J324" i="23"/>
  <c r="M324" i="23"/>
  <c r="A325" i="23"/>
  <c r="C325" i="23"/>
  <c r="D325" i="23"/>
  <c r="E325" i="23"/>
  <c r="F325" i="23"/>
  <c r="G325" i="23"/>
  <c r="H325" i="23"/>
  <c r="I325" i="23"/>
  <c r="K325" i="23"/>
  <c r="J325" i="23"/>
  <c r="M325" i="23"/>
  <c r="A326" i="23"/>
  <c r="D326" i="23"/>
  <c r="E326" i="23"/>
  <c r="F326" i="23"/>
  <c r="G326" i="23"/>
  <c r="H326" i="23"/>
  <c r="I326" i="23"/>
  <c r="K326" i="23"/>
  <c r="J326" i="23"/>
  <c r="M326" i="23"/>
  <c r="A327" i="23"/>
  <c r="C327" i="23"/>
  <c r="D327" i="23"/>
  <c r="E327" i="23"/>
  <c r="F327" i="23"/>
  <c r="G327" i="23"/>
  <c r="H327" i="23"/>
  <c r="I327" i="23"/>
  <c r="K327" i="23"/>
  <c r="J327" i="23"/>
  <c r="M327" i="23"/>
  <c r="A328" i="23"/>
  <c r="B328" i="23"/>
  <c r="D328" i="23"/>
  <c r="E328" i="23"/>
  <c r="F328" i="23"/>
  <c r="G328" i="23"/>
  <c r="H328" i="23"/>
  <c r="I328" i="23"/>
  <c r="K328" i="23"/>
  <c r="J328" i="23"/>
  <c r="M328" i="23"/>
  <c r="A329" i="23"/>
  <c r="C329" i="23"/>
  <c r="D329" i="23"/>
  <c r="E329" i="23"/>
  <c r="F329" i="23"/>
  <c r="G329" i="23"/>
  <c r="H329" i="23"/>
  <c r="I329" i="23"/>
  <c r="K329" i="23"/>
  <c r="J329" i="23"/>
  <c r="M329" i="23"/>
  <c r="A330" i="23"/>
  <c r="D330" i="23"/>
  <c r="E330" i="23"/>
  <c r="F330" i="23"/>
  <c r="G330" i="23"/>
  <c r="H330" i="23"/>
  <c r="I330" i="23"/>
  <c r="K330" i="23"/>
  <c r="J330" i="23"/>
  <c r="M330" i="23"/>
  <c r="A331" i="23"/>
  <c r="B331" i="23"/>
  <c r="D331" i="23"/>
  <c r="E331" i="23"/>
  <c r="F331" i="23"/>
  <c r="G331" i="23"/>
  <c r="H331" i="23"/>
  <c r="I331" i="23"/>
  <c r="K331" i="23"/>
  <c r="J331" i="23"/>
  <c r="M331" i="23"/>
  <c r="A332" i="23"/>
  <c r="C332" i="23"/>
  <c r="D332" i="23"/>
  <c r="E332" i="23"/>
  <c r="F332" i="23"/>
  <c r="G332" i="23"/>
  <c r="H332" i="23"/>
  <c r="I332" i="23"/>
  <c r="K332" i="23"/>
  <c r="J332" i="23"/>
  <c r="M332" i="23"/>
  <c r="A333" i="23"/>
  <c r="C333" i="23"/>
  <c r="D333" i="23"/>
  <c r="E333" i="23"/>
  <c r="F333" i="23"/>
  <c r="G333" i="23"/>
  <c r="H333" i="23"/>
  <c r="I333" i="23"/>
  <c r="K333" i="23"/>
  <c r="J333" i="23"/>
  <c r="M333" i="23"/>
  <c r="A334" i="23"/>
  <c r="D334" i="23"/>
  <c r="E334" i="23"/>
  <c r="F334" i="23"/>
  <c r="G334" i="23"/>
  <c r="H334" i="23"/>
  <c r="I334" i="23"/>
  <c r="K334" i="23"/>
  <c r="J334" i="23"/>
  <c r="M334" i="23"/>
  <c r="A335" i="23"/>
  <c r="B335" i="23"/>
  <c r="D335" i="23"/>
  <c r="E335" i="23"/>
  <c r="F335" i="23"/>
  <c r="G335" i="23"/>
  <c r="H335" i="23"/>
  <c r="I335" i="23"/>
  <c r="K335" i="23"/>
  <c r="J335" i="23"/>
  <c r="M335" i="23"/>
  <c r="A336" i="23"/>
  <c r="B336" i="23"/>
  <c r="D336" i="23"/>
  <c r="E336" i="23"/>
  <c r="F336" i="23"/>
  <c r="G336" i="23"/>
  <c r="H336" i="23"/>
  <c r="I336" i="23"/>
  <c r="K336" i="23"/>
  <c r="J336" i="23"/>
  <c r="M336" i="23"/>
  <c r="A337" i="23"/>
  <c r="C337" i="23"/>
  <c r="D337" i="23"/>
  <c r="E337" i="23"/>
  <c r="F337" i="23"/>
  <c r="G337" i="23"/>
  <c r="H337" i="23"/>
  <c r="I337" i="23"/>
  <c r="K337" i="23"/>
  <c r="J337" i="23"/>
  <c r="M337" i="23"/>
  <c r="A338" i="23"/>
  <c r="D338" i="23"/>
  <c r="E338" i="23"/>
  <c r="F338" i="23"/>
  <c r="G338" i="23"/>
  <c r="H338" i="23"/>
  <c r="I338" i="23"/>
  <c r="K338" i="23"/>
  <c r="J338" i="23"/>
  <c r="M338" i="23"/>
  <c r="A339" i="23"/>
  <c r="B339" i="23"/>
  <c r="D339" i="23"/>
  <c r="E339" i="23"/>
  <c r="F339" i="23"/>
  <c r="G339" i="23"/>
  <c r="H339" i="23"/>
  <c r="I339" i="23"/>
  <c r="K339" i="23"/>
  <c r="J339" i="23"/>
  <c r="M339" i="23"/>
  <c r="A340" i="23"/>
  <c r="B340" i="23"/>
  <c r="D340" i="23"/>
  <c r="E340" i="23"/>
  <c r="F340" i="23"/>
  <c r="G340" i="23"/>
  <c r="H340" i="23"/>
  <c r="I340" i="23"/>
  <c r="K340" i="23"/>
  <c r="J340" i="23"/>
  <c r="M340" i="23"/>
  <c r="A341" i="23"/>
  <c r="C341" i="23"/>
  <c r="B341" i="23"/>
  <c r="D341" i="23"/>
  <c r="E341" i="23"/>
  <c r="F341" i="23"/>
  <c r="G341" i="23"/>
  <c r="H341" i="23"/>
  <c r="I341" i="23"/>
  <c r="K341" i="23"/>
  <c r="J341" i="23"/>
  <c r="M341" i="23"/>
  <c r="A342" i="23"/>
  <c r="D342" i="23"/>
  <c r="E342" i="23"/>
  <c r="F342" i="23"/>
  <c r="G342" i="23"/>
  <c r="H342" i="23"/>
  <c r="I342" i="23"/>
  <c r="K342" i="23"/>
  <c r="J342" i="23"/>
  <c r="M342" i="23"/>
  <c r="A343" i="23"/>
  <c r="C343" i="23"/>
  <c r="D343" i="23"/>
  <c r="E343" i="23"/>
  <c r="F343" i="23"/>
  <c r="G343" i="23"/>
  <c r="H343" i="23"/>
  <c r="I343" i="23"/>
  <c r="K343" i="23"/>
  <c r="J343" i="23"/>
  <c r="M343" i="23"/>
  <c r="A344" i="23"/>
  <c r="B344" i="23"/>
  <c r="D344" i="23"/>
  <c r="E344" i="23"/>
  <c r="F344" i="23"/>
  <c r="G344" i="23"/>
  <c r="H344" i="23"/>
  <c r="I344" i="23"/>
  <c r="K344" i="23"/>
  <c r="J344" i="23"/>
  <c r="M344" i="23"/>
  <c r="A345" i="23"/>
  <c r="C345" i="23"/>
  <c r="D345" i="23"/>
  <c r="E345" i="23"/>
  <c r="F345" i="23"/>
  <c r="G345" i="23"/>
  <c r="H345" i="23"/>
  <c r="I345" i="23"/>
  <c r="K345" i="23"/>
  <c r="J345" i="23"/>
  <c r="M345" i="23"/>
  <c r="A346" i="23"/>
  <c r="D346" i="23"/>
  <c r="E346" i="23"/>
  <c r="F346" i="23"/>
  <c r="G346" i="23"/>
  <c r="H346" i="23"/>
  <c r="I346" i="23"/>
  <c r="K346" i="23"/>
  <c r="J346" i="23"/>
  <c r="M346" i="23"/>
  <c r="A347" i="23"/>
  <c r="C347" i="23"/>
  <c r="D347" i="23"/>
  <c r="E347" i="23"/>
  <c r="F347" i="23"/>
  <c r="G347" i="23"/>
  <c r="H347" i="23"/>
  <c r="I347" i="23"/>
  <c r="K347" i="23"/>
  <c r="J347" i="23"/>
  <c r="M347" i="23"/>
  <c r="A348" i="23"/>
  <c r="C348" i="23"/>
  <c r="D348" i="23"/>
  <c r="E348" i="23"/>
  <c r="F348" i="23"/>
  <c r="G348" i="23"/>
  <c r="H348" i="23"/>
  <c r="I348" i="23"/>
  <c r="K348" i="23"/>
  <c r="J348" i="23"/>
  <c r="M348" i="23"/>
  <c r="A349" i="23"/>
  <c r="D349" i="23"/>
  <c r="E349" i="23"/>
  <c r="F349" i="23"/>
  <c r="G349" i="23"/>
  <c r="H349" i="23"/>
  <c r="I349" i="23"/>
  <c r="K349" i="23"/>
  <c r="J349" i="23"/>
  <c r="M349" i="23"/>
  <c r="A350" i="23"/>
  <c r="D350" i="23"/>
  <c r="E350" i="23"/>
  <c r="F350" i="23"/>
  <c r="G350" i="23"/>
  <c r="H350" i="23"/>
  <c r="I350" i="23"/>
  <c r="K350" i="23"/>
  <c r="J350" i="23"/>
  <c r="M350" i="23"/>
  <c r="A351" i="23"/>
  <c r="B351" i="23"/>
  <c r="D351" i="23"/>
  <c r="E351" i="23"/>
  <c r="F351" i="23"/>
  <c r="G351" i="23"/>
  <c r="H351" i="23"/>
  <c r="I351" i="23"/>
  <c r="K351" i="23"/>
  <c r="J351" i="23"/>
  <c r="M351" i="23"/>
  <c r="A352" i="23"/>
  <c r="B352" i="23"/>
  <c r="C352" i="23"/>
  <c r="D352" i="23"/>
  <c r="E352" i="23"/>
  <c r="F352" i="23"/>
  <c r="G352" i="23"/>
  <c r="H352" i="23"/>
  <c r="I352" i="23"/>
  <c r="K352" i="23"/>
  <c r="J352" i="23"/>
  <c r="M352" i="23"/>
  <c r="A353" i="23"/>
  <c r="C353" i="23"/>
  <c r="D353" i="23"/>
  <c r="E353" i="23"/>
  <c r="F353" i="23"/>
  <c r="G353" i="23"/>
  <c r="H353" i="23"/>
  <c r="I353" i="23"/>
  <c r="K353" i="23"/>
  <c r="J353" i="23"/>
  <c r="M353" i="23"/>
  <c r="A354" i="23"/>
  <c r="D354" i="23"/>
  <c r="E354" i="23"/>
  <c r="F354" i="23"/>
  <c r="G354" i="23"/>
  <c r="H354" i="23"/>
  <c r="I354" i="23"/>
  <c r="K354" i="23"/>
  <c r="J354" i="23"/>
  <c r="M354" i="23"/>
  <c r="A355" i="23"/>
  <c r="C355" i="23"/>
  <c r="D355" i="23"/>
  <c r="E355" i="23"/>
  <c r="F355" i="23"/>
  <c r="G355" i="23"/>
  <c r="H355" i="23"/>
  <c r="I355" i="23"/>
  <c r="K355" i="23"/>
  <c r="J355" i="23"/>
  <c r="M355" i="23"/>
  <c r="A356" i="23"/>
  <c r="B356" i="23"/>
  <c r="D356" i="23"/>
  <c r="E356" i="23"/>
  <c r="F356" i="23"/>
  <c r="G356" i="23"/>
  <c r="H356" i="23"/>
  <c r="I356" i="23"/>
  <c r="K356" i="23"/>
  <c r="J356" i="23"/>
  <c r="M356" i="23"/>
  <c r="A357" i="23"/>
  <c r="C357" i="23"/>
  <c r="D357" i="23"/>
  <c r="E357" i="23"/>
  <c r="F357" i="23"/>
  <c r="G357" i="23"/>
  <c r="H357" i="23"/>
  <c r="I357" i="23"/>
  <c r="K357" i="23"/>
  <c r="J357" i="23"/>
  <c r="M357" i="23"/>
  <c r="A358" i="23"/>
  <c r="D358" i="23"/>
  <c r="E358" i="23"/>
  <c r="F358" i="23"/>
  <c r="G358" i="23"/>
  <c r="H358" i="23"/>
  <c r="I358" i="23"/>
  <c r="K358" i="23"/>
  <c r="J358" i="23"/>
  <c r="M358" i="23"/>
  <c r="A359" i="23"/>
  <c r="C359" i="23"/>
  <c r="D359" i="23"/>
  <c r="E359" i="23"/>
  <c r="F359" i="23"/>
  <c r="G359" i="23"/>
  <c r="H359" i="23"/>
  <c r="I359" i="23"/>
  <c r="K359" i="23"/>
  <c r="J359" i="23"/>
  <c r="M359" i="23"/>
  <c r="A360" i="23"/>
  <c r="C360" i="23"/>
  <c r="D360" i="23"/>
  <c r="E360" i="23"/>
  <c r="F360" i="23"/>
  <c r="G360" i="23"/>
  <c r="H360" i="23"/>
  <c r="I360" i="23"/>
  <c r="K360" i="23"/>
  <c r="J360" i="23"/>
  <c r="M360" i="23"/>
  <c r="A361" i="23"/>
  <c r="C361" i="23"/>
  <c r="D361" i="23"/>
  <c r="E361" i="23"/>
  <c r="F361" i="23"/>
  <c r="G361" i="23"/>
  <c r="H361" i="23"/>
  <c r="I361" i="23"/>
  <c r="K361" i="23"/>
  <c r="J361" i="23"/>
  <c r="M361" i="23"/>
  <c r="A362" i="23"/>
  <c r="D362" i="23"/>
  <c r="E362" i="23"/>
  <c r="F362" i="23"/>
  <c r="G362" i="23"/>
  <c r="H362" i="23"/>
  <c r="I362" i="23"/>
  <c r="K362" i="23"/>
  <c r="J362" i="23"/>
  <c r="M362" i="23"/>
  <c r="A363" i="23"/>
  <c r="B363" i="23"/>
  <c r="D363" i="23"/>
  <c r="E363" i="23"/>
  <c r="F363" i="23"/>
  <c r="G363" i="23"/>
  <c r="H363" i="23"/>
  <c r="I363" i="23"/>
  <c r="K363" i="23"/>
  <c r="J363" i="23"/>
  <c r="M363" i="23"/>
  <c r="A364" i="23"/>
  <c r="C364" i="23"/>
  <c r="D364" i="23"/>
  <c r="E364" i="23"/>
  <c r="F364" i="23"/>
  <c r="G364" i="23"/>
  <c r="H364" i="23"/>
  <c r="I364" i="23"/>
  <c r="K364" i="23"/>
  <c r="J364" i="23"/>
  <c r="M364" i="23"/>
  <c r="A365" i="23"/>
  <c r="D365" i="23"/>
  <c r="E365" i="23"/>
  <c r="F365" i="23"/>
  <c r="G365" i="23"/>
  <c r="H365" i="23"/>
  <c r="I365" i="23"/>
  <c r="K365" i="23"/>
  <c r="J365" i="23"/>
  <c r="M365" i="23"/>
  <c r="A366" i="23"/>
  <c r="D366" i="23"/>
  <c r="E366" i="23"/>
  <c r="F366" i="23"/>
  <c r="G366" i="23"/>
  <c r="H366" i="23"/>
  <c r="I366" i="23"/>
  <c r="K366" i="23"/>
  <c r="J366" i="23"/>
  <c r="M366" i="23"/>
  <c r="A367" i="23"/>
  <c r="C367" i="23"/>
  <c r="B367" i="23"/>
  <c r="D367" i="23"/>
  <c r="E367" i="23"/>
  <c r="F367" i="23"/>
  <c r="G367" i="23"/>
  <c r="H367" i="23"/>
  <c r="I367" i="23"/>
  <c r="K367" i="23"/>
  <c r="J367" i="23"/>
  <c r="M367" i="23"/>
  <c r="A368" i="23"/>
  <c r="C368" i="23"/>
  <c r="D368" i="23"/>
  <c r="E368" i="23"/>
  <c r="F368" i="23"/>
  <c r="G368" i="23"/>
  <c r="H368" i="23"/>
  <c r="I368" i="23"/>
  <c r="K368" i="23"/>
  <c r="J368" i="23"/>
  <c r="M368" i="23"/>
  <c r="A369" i="23"/>
  <c r="C369" i="23"/>
  <c r="D369" i="23"/>
  <c r="E369" i="23"/>
  <c r="F369" i="23"/>
  <c r="G369" i="23"/>
  <c r="H369" i="23"/>
  <c r="I369" i="23"/>
  <c r="K369" i="23"/>
  <c r="J369" i="23"/>
  <c r="M369" i="23"/>
  <c r="A370" i="23"/>
  <c r="D370" i="23"/>
  <c r="E370" i="23"/>
  <c r="F370" i="23"/>
  <c r="G370" i="23"/>
  <c r="H370" i="23"/>
  <c r="I370" i="23"/>
  <c r="K370" i="23"/>
  <c r="J370" i="23"/>
  <c r="M370" i="23"/>
  <c r="A371" i="23"/>
  <c r="C371" i="23"/>
  <c r="D371" i="23"/>
  <c r="E371" i="23"/>
  <c r="F371" i="23"/>
  <c r="G371" i="23"/>
  <c r="H371" i="23"/>
  <c r="I371" i="23"/>
  <c r="K371" i="23"/>
  <c r="J371" i="23"/>
  <c r="M371" i="23"/>
  <c r="A372" i="23"/>
  <c r="C372" i="23"/>
  <c r="D372" i="23"/>
  <c r="E372" i="23"/>
  <c r="F372" i="23"/>
  <c r="G372" i="23"/>
  <c r="H372" i="23"/>
  <c r="I372" i="23"/>
  <c r="K372" i="23"/>
  <c r="J372" i="23"/>
  <c r="M372" i="23"/>
  <c r="A373" i="23"/>
  <c r="C373" i="23"/>
  <c r="D373" i="23"/>
  <c r="E373" i="23"/>
  <c r="F373" i="23"/>
  <c r="G373" i="23"/>
  <c r="H373" i="23"/>
  <c r="I373" i="23"/>
  <c r="K373" i="23"/>
  <c r="J373" i="23"/>
  <c r="M373" i="23"/>
  <c r="A374" i="23"/>
  <c r="D374" i="23"/>
  <c r="E374" i="23"/>
  <c r="F374" i="23"/>
  <c r="G374" i="23"/>
  <c r="H374" i="23"/>
  <c r="I374" i="23"/>
  <c r="K374" i="23"/>
  <c r="J374" i="23"/>
  <c r="M374" i="23"/>
  <c r="A375" i="23"/>
  <c r="C375" i="23"/>
  <c r="D375" i="23"/>
  <c r="E375" i="23"/>
  <c r="F375" i="23"/>
  <c r="G375" i="23"/>
  <c r="H375" i="23"/>
  <c r="I375" i="23"/>
  <c r="K375" i="23"/>
  <c r="J375" i="23"/>
  <c r="M375" i="23"/>
  <c r="A376" i="23"/>
  <c r="B376" i="23"/>
  <c r="D376" i="23"/>
  <c r="E376" i="23"/>
  <c r="F376" i="23"/>
  <c r="G376" i="23"/>
  <c r="H376" i="23"/>
  <c r="I376" i="23"/>
  <c r="K376" i="23"/>
  <c r="J376" i="23"/>
  <c r="M376" i="23"/>
  <c r="A377" i="23"/>
  <c r="C377" i="23"/>
  <c r="D377" i="23"/>
  <c r="E377" i="23"/>
  <c r="F377" i="23"/>
  <c r="G377" i="23"/>
  <c r="H377" i="23"/>
  <c r="I377" i="23"/>
  <c r="K377" i="23"/>
  <c r="J377" i="23"/>
  <c r="M377" i="23"/>
  <c r="A378" i="23"/>
  <c r="D378" i="23"/>
  <c r="E378" i="23"/>
  <c r="F378" i="23"/>
  <c r="G378" i="23"/>
  <c r="H378" i="23"/>
  <c r="I378" i="23"/>
  <c r="K378" i="23"/>
  <c r="J378" i="23"/>
  <c r="M378" i="23"/>
  <c r="A379" i="23"/>
  <c r="C379" i="23"/>
  <c r="D379" i="23"/>
  <c r="E379" i="23"/>
  <c r="F379" i="23"/>
  <c r="G379" i="23"/>
  <c r="H379" i="23"/>
  <c r="I379" i="23"/>
  <c r="K379" i="23"/>
  <c r="J379" i="23"/>
  <c r="M379" i="23"/>
  <c r="A380" i="23"/>
  <c r="C380" i="23"/>
  <c r="D380" i="23"/>
  <c r="E380" i="23"/>
  <c r="F380" i="23"/>
  <c r="G380" i="23"/>
  <c r="H380" i="23"/>
  <c r="I380" i="23"/>
  <c r="K380" i="23"/>
  <c r="J380" i="23"/>
  <c r="M380" i="23"/>
  <c r="A381" i="23"/>
  <c r="D381" i="23"/>
  <c r="E381" i="23"/>
  <c r="F381" i="23"/>
  <c r="G381" i="23"/>
  <c r="H381" i="23"/>
  <c r="I381" i="23"/>
  <c r="K381" i="23"/>
  <c r="J381" i="23"/>
  <c r="M381" i="23"/>
  <c r="A382" i="23"/>
  <c r="B382" i="23"/>
  <c r="D382" i="23"/>
  <c r="E382" i="23"/>
  <c r="F382" i="23"/>
  <c r="G382" i="23"/>
  <c r="H382" i="23"/>
  <c r="I382" i="23"/>
  <c r="K382" i="23"/>
  <c r="J382" i="23"/>
  <c r="M382" i="23"/>
  <c r="A383" i="23"/>
  <c r="B383" i="23"/>
  <c r="D383" i="23"/>
  <c r="E383" i="23"/>
  <c r="F383" i="23"/>
  <c r="G383" i="23"/>
  <c r="H383" i="23"/>
  <c r="I383" i="23"/>
  <c r="K383" i="23"/>
  <c r="J383" i="23"/>
  <c r="M383" i="23"/>
  <c r="A384" i="23"/>
  <c r="D384" i="23"/>
  <c r="E384" i="23"/>
  <c r="F384" i="23"/>
  <c r="G384" i="23"/>
  <c r="H384" i="23"/>
  <c r="I384" i="23"/>
  <c r="K384" i="23"/>
  <c r="J384" i="23"/>
  <c r="M384" i="23"/>
  <c r="A385" i="23"/>
  <c r="C385" i="23"/>
  <c r="D385" i="23"/>
  <c r="E385" i="23"/>
  <c r="F385" i="23"/>
  <c r="G385" i="23"/>
  <c r="H385" i="23"/>
  <c r="I385" i="23"/>
  <c r="K385" i="23"/>
  <c r="J385" i="23"/>
  <c r="M385" i="23"/>
  <c r="A386" i="23"/>
  <c r="D386" i="23"/>
  <c r="E386" i="23"/>
  <c r="F386" i="23"/>
  <c r="G386" i="23"/>
  <c r="H386" i="23"/>
  <c r="I386" i="23"/>
  <c r="K386" i="23"/>
  <c r="J386" i="23"/>
  <c r="M386" i="23"/>
  <c r="A387" i="23"/>
  <c r="B387" i="23"/>
  <c r="D387" i="23"/>
  <c r="E387" i="23"/>
  <c r="F387" i="23"/>
  <c r="G387" i="23"/>
  <c r="H387" i="23"/>
  <c r="I387" i="23"/>
  <c r="K387" i="23"/>
  <c r="J387" i="23"/>
  <c r="M387" i="23"/>
  <c r="A388" i="23"/>
  <c r="C388" i="23"/>
  <c r="D388" i="23"/>
  <c r="E388" i="23"/>
  <c r="F388" i="23"/>
  <c r="G388" i="23"/>
  <c r="H388" i="23"/>
  <c r="I388" i="23"/>
  <c r="K388" i="23"/>
  <c r="J388" i="23"/>
  <c r="M388" i="23"/>
  <c r="A389" i="23"/>
  <c r="C389" i="23"/>
  <c r="D389" i="23"/>
  <c r="E389" i="23"/>
  <c r="F389" i="23"/>
  <c r="G389" i="23"/>
  <c r="H389" i="23"/>
  <c r="I389" i="23"/>
  <c r="K389" i="23"/>
  <c r="J389" i="23"/>
  <c r="M389" i="23"/>
  <c r="A390" i="23"/>
  <c r="B390" i="23"/>
  <c r="D390" i="23"/>
  <c r="E390" i="23"/>
  <c r="F390" i="23"/>
  <c r="G390" i="23"/>
  <c r="H390" i="23"/>
  <c r="I390" i="23"/>
  <c r="K390" i="23"/>
  <c r="J390" i="23"/>
  <c r="M390" i="23"/>
  <c r="A391" i="23"/>
  <c r="C391" i="23"/>
  <c r="D391" i="23"/>
  <c r="E391" i="23"/>
  <c r="F391" i="23"/>
  <c r="G391" i="23"/>
  <c r="H391" i="23"/>
  <c r="I391" i="23"/>
  <c r="K391" i="23"/>
  <c r="J391" i="23"/>
  <c r="M391" i="23"/>
  <c r="A392" i="23"/>
  <c r="B392" i="23"/>
  <c r="D392" i="23"/>
  <c r="E392" i="23"/>
  <c r="F392" i="23"/>
  <c r="G392" i="23"/>
  <c r="H392" i="23"/>
  <c r="I392" i="23"/>
  <c r="K392" i="23"/>
  <c r="J392" i="23"/>
  <c r="M392" i="23"/>
  <c r="A393" i="23"/>
  <c r="C393" i="23"/>
  <c r="D393" i="23"/>
  <c r="E393" i="23"/>
  <c r="F393" i="23"/>
  <c r="G393" i="23"/>
  <c r="H393" i="23"/>
  <c r="I393" i="23"/>
  <c r="K393" i="23"/>
  <c r="J393" i="23"/>
  <c r="M393" i="23"/>
  <c r="A394" i="23"/>
  <c r="B394" i="23"/>
  <c r="D394" i="23"/>
  <c r="E394" i="23"/>
  <c r="F394" i="23"/>
  <c r="G394" i="23"/>
  <c r="H394" i="23"/>
  <c r="I394" i="23"/>
  <c r="K394" i="23"/>
  <c r="J394" i="23"/>
  <c r="M394" i="23"/>
  <c r="A395" i="23"/>
  <c r="B395" i="23"/>
  <c r="D395" i="23"/>
  <c r="E395" i="23"/>
  <c r="F395" i="23"/>
  <c r="G395" i="23"/>
  <c r="H395" i="23"/>
  <c r="I395" i="23"/>
  <c r="K395" i="23"/>
  <c r="J395" i="23"/>
  <c r="M395" i="23"/>
  <c r="A396" i="23"/>
  <c r="C396" i="23"/>
  <c r="D396" i="23"/>
  <c r="E396" i="23"/>
  <c r="F396" i="23"/>
  <c r="G396" i="23"/>
  <c r="H396" i="23"/>
  <c r="I396" i="23"/>
  <c r="K396" i="23"/>
  <c r="J396" i="23"/>
  <c r="M396" i="23"/>
  <c r="A397" i="23"/>
  <c r="D397" i="23"/>
  <c r="E397" i="23"/>
  <c r="F397" i="23"/>
  <c r="G397" i="23"/>
  <c r="H397" i="23"/>
  <c r="I397" i="23"/>
  <c r="K397" i="23"/>
  <c r="J397" i="23"/>
  <c r="M397" i="23"/>
  <c r="A398" i="23"/>
  <c r="B398" i="23"/>
  <c r="D398" i="23"/>
  <c r="E398" i="23"/>
  <c r="F398" i="23"/>
  <c r="G398" i="23"/>
  <c r="H398" i="23"/>
  <c r="I398" i="23"/>
  <c r="K398" i="23"/>
  <c r="J398" i="23"/>
  <c r="M398" i="23"/>
  <c r="A399" i="23"/>
  <c r="B399" i="23"/>
  <c r="D399" i="23"/>
  <c r="E399" i="23"/>
  <c r="F399" i="23"/>
  <c r="G399" i="23"/>
  <c r="H399" i="23"/>
  <c r="I399" i="23"/>
  <c r="K399" i="23"/>
  <c r="J399" i="23"/>
  <c r="M399" i="23"/>
  <c r="A400" i="23"/>
  <c r="D400" i="23"/>
  <c r="E400" i="23"/>
  <c r="F400" i="23"/>
  <c r="G400" i="23"/>
  <c r="H400" i="23"/>
  <c r="I400" i="23"/>
  <c r="K400" i="23"/>
  <c r="J400" i="23"/>
  <c r="M400" i="23"/>
  <c r="A401" i="23"/>
  <c r="C401" i="23"/>
  <c r="D401" i="23"/>
  <c r="E401" i="23"/>
  <c r="F401" i="23"/>
  <c r="G401" i="23"/>
  <c r="H401" i="23"/>
  <c r="I401" i="23"/>
  <c r="K401" i="23"/>
  <c r="J401" i="23"/>
  <c r="M401" i="23"/>
  <c r="A402" i="23"/>
  <c r="D402" i="23"/>
  <c r="E402" i="23"/>
  <c r="F402" i="23"/>
  <c r="G402" i="23"/>
  <c r="H402" i="23"/>
  <c r="I402" i="23"/>
  <c r="K402" i="23"/>
  <c r="J402" i="23"/>
  <c r="M402" i="23"/>
  <c r="A403" i="23"/>
  <c r="B403" i="23"/>
  <c r="D403" i="23"/>
  <c r="E403" i="23"/>
  <c r="F403" i="23"/>
  <c r="G403" i="23"/>
  <c r="H403" i="23"/>
  <c r="I403" i="23"/>
  <c r="K403" i="23"/>
  <c r="J403" i="23"/>
  <c r="M403" i="23"/>
  <c r="A404" i="23"/>
  <c r="B404" i="23"/>
  <c r="D404" i="23"/>
  <c r="E404" i="23"/>
  <c r="F404" i="23"/>
  <c r="G404" i="23"/>
  <c r="H404" i="23"/>
  <c r="I404" i="23"/>
  <c r="K404" i="23"/>
  <c r="J404" i="23"/>
  <c r="M404" i="23"/>
  <c r="A405" i="23"/>
  <c r="B405" i="23"/>
  <c r="D405" i="23"/>
  <c r="E405" i="23"/>
  <c r="F405" i="23"/>
  <c r="G405" i="23"/>
  <c r="H405" i="23"/>
  <c r="I405" i="23"/>
  <c r="K405" i="23"/>
  <c r="J405" i="23"/>
  <c r="M405" i="23"/>
  <c r="A406" i="23"/>
  <c r="C406" i="23"/>
  <c r="D406" i="23"/>
  <c r="E406" i="23"/>
  <c r="F406" i="23"/>
  <c r="G406" i="23"/>
  <c r="H406" i="23"/>
  <c r="I406" i="23"/>
  <c r="K406" i="23"/>
  <c r="J406" i="23"/>
  <c r="M406" i="23"/>
  <c r="A407" i="23"/>
  <c r="D407" i="23"/>
  <c r="E407" i="23"/>
  <c r="F407" i="23"/>
  <c r="G407" i="23"/>
  <c r="H407" i="23"/>
  <c r="I407" i="23"/>
  <c r="K407" i="23"/>
  <c r="J407" i="23"/>
  <c r="M407" i="23"/>
  <c r="A408" i="23"/>
  <c r="C408" i="23"/>
  <c r="D408" i="23"/>
  <c r="E408" i="23"/>
  <c r="F408" i="23"/>
  <c r="G408" i="23"/>
  <c r="H408" i="23"/>
  <c r="I408" i="23"/>
  <c r="K408" i="23"/>
  <c r="J408" i="23"/>
  <c r="M408" i="23"/>
  <c r="A409" i="23"/>
  <c r="B409" i="23"/>
  <c r="D409" i="23"/>
  <c r="E409" i="23"/>
  <c r="F409" i="23"/>
  <c r="G409" i="23"/>
  <c r="H409" i="23"/>
  <c r="I409" i="23"/>
  <c r="K409" i="23"/>
  <c r="J409" i="23"/>
  <c r="M409" i="23"/>
  <c r="A410" i="23"/>
  <c r="C410" i="23"/>
  <c r="D410" i="23"/>
  <c r="E410" i="23"/>
  <c r="F410" i="23"/>
  <c r="G410" i="23"/>
  <c r="H410" i="23"/>
  <c r="I410" i="23"/>
  <c r="K410" i="23"/>
  <c r="J410" i="23"/>
  <c r="M410" i="23"/>
  <c r="A411" i="23"/>
  <c r="D411" i="23"/>
  <c r="E411" i="23"/>
  <c r="F411" i="23"/>
  <c r="G411" i="23"/>
  <c r="H411" i="23"/>
  <c r="I411" i="23"/>
  <c r="K411" i="23"/>
  <c r="J411" i="23"/>
  <c r="M411" i="23"/>
  <c r="A412" i="23"/>
  <c r="C412" i="23"/>
  <c r="D412" i="23"/>
  <c r="E412" i="23"/>
  <c r="F412" i="23"/>
  <c r="G412" i="23"/>
  <c r="H412" i="23"/>
  <c r="I412" i="23"/>
  <c r="K412" i="23"/>
  <c r="J412" i="23"/>
  <c r="M412" i="23"/>
  <c r="A413" i="23"/>
  <c r="B413" i="23"/>
  <c r="D413" i="23"/>
  <c r="E413" i="23"/>
  <c r="F413" i="23"/>
  <c r="G413" i="23"/>
  <c r="H413" i="23"/>
  <c r="I413" i="23"/>
  <c r="K413" i="23"/>
  <c r="J413" i="23"/>
  <c r="M413" i="23"/>
  <c r="A414" i="23"/>
  <c r="C414" i="23"/>
  <c r="D414" i="23"/>
  <c r="E414" i="23"/>
  <c r="F414" i="23"/>
  <c r="G414" i="23"/>
  <c r="H414" i="23"/>
  <c r="I414" i="23"/>
  <c r="K414" i="23"/>
  <c r="J414" i="23"/>
  <c r="M414" i="23"/>
  <c r="A415" i="23"/>
  <c r="D415" i="23"/>
  <c r="E415" i="23"/>
  <c r="F415" i="23"/>
  <c r="G415" i="23"/>
  <c r="H415" i="23"/>
  <c r="I415" i="23"/>
  <c r="K415" i="23"/>
  <c r="J415" i="23"/>
  <c r="M415" i="23"/>
  <c r="A416" i="23"/>
  <c r="C416" i="23"/>
  <c r="D416" i="23"/>
  <c r="E416" i="23"/>
  <c r="F416" i="23"/>
  <c r="G416" i="23"/>
  <c r="H416" i="23"/>
  <c r="I416" i="23"/>
  <c r="K416" i="23"/>
  <c r="J416" i="23"/>
  <c r="M416" i="23"/>
  <c r="A417" i="23"/>
  <c r="B417" i="23"/>
  <c r="D417" i="23"/>
  <c r="E417" i="23"/>
  <c r="F417" i="23"/>
  <c r="G417" i="23"/>
  <c r="H417" i="23"/>
  <c r="I417" i="23"/>
  <c r="K417" i="23"/>
  <c r="J417" i="23"/>
  <c r="M417" i="23"/>
  <c r="A418" i="23"/>
  <c r="C418" i="23"/>
  <c r="D418" i="23"/>
  <c r="E418" i="23"/>
  <c r="F418" i="23"/>
  <c r="G418" i="23"/>
  <c r="H418" i="23"/>
  <c r="I418" i="23"/>
  <c r="K418" i="23"/>
  <c r="J418" i="23"/>
  <c r="M418" i="23"/>
  <c r="A419" i="23"/>
  <c r="D419" i="23"/>
  <c r="E419" i="23"/>
  <c r="F419" i="23"/>
  <c r="G419" i="23"/>
  <c r="H419" i="23"/>
  <c r="I419" i="23"/>
  <c r="K419" i="23"/>
  <c r="J419" i="23"/>
  <c r="M419" i="23"/>
  <c r="A420" i="23"/>
  <c r="C420" i="23"/>
  <c r="D420" i="23"/>
  <c r="E420" i="23"/>
  <c r="F420" i="23"/>
  <c r="G420" i="23"/>
  <c r="H420" i="23"/>
  <c r="I420" i="23"/>
  <c r="K420" i="23"/>
  <c r="J420" i="23"/>
  <c r="M420" i="23"/>
  <c r="A421" i="23"/>
  <c r="B421" i="23"/>
  <c r="D421" i="23"/>
  <c r="E421" i="23"/>
  <c r="F421" i="23"/>
  <c r="G421" i="23"/>
  <c r="H421" i="23"/>
  <c r="I421" i="23"/>
  <c r="K421" i="23"/>
  <c r="J421" i="23"/>
  <c r="M421" i="23"/>
  <c r="A422" i="23"/>
  <c r="C422" i="23"/>
  <c r="D422" i="23"/>
  <c r="E422" i="23"/>
  <c r="F422" i="23"/>
  <c r="G422" i="23"/>
  <c r="H422" i="23"/>
  <c r="I422" i="23"/>
  <c r="K422" i="23"/>
  <c r="J422" i="23"/>
  <c r="M422" i="23"/>
  <c r="A423" i="23"/>
  <c r="D423" i="23"/>
  <c r="E423" i="23"/>
  <c r="F423" i="23"/>
  <c r="G423" i="23"/>
  <c r="H423" i="23"/>
  <c r="I423" i="23"/>
  <c r="K423" i="23"/>
  <c r="J423" i="23"/>
  <c r="M423" i="23"/>
  <c r="A424" i="23"/>
  <c r="C424" i="23"/>
  <c r="D424" i="23"/>
  <c r="E424" i="23"/>
  <c r="F424" i="23"/>
  <c r="G424" i="23"/>
  <c r="H424" i="23"/>
  <c r="I424" i="23"/>
  <c r="K424" i="23"/>
  <c r="J424" i="23"/>
  <c r="M424" i="23"/>
  <c r="A425" i="23"/>
  <c r="B425" i="23"/>
  <c r="D425" i="23"/>
  <c r="E425" i="23"/>
  <c r="F425" i="23"/>
  <c r="G425" i="23"/>
  <c r="H425" i="23"/>
  <c r="I425" i="23"/>
  <c r="K425" i="23"/>
  <c r="J425" i="23"/>
  <c r="M425" i="23"/>
  <c r="A426" i="23"/>
  <c r="C426" i="23"/>
  <c r="D426" i="23"/>
  <c r="E426" i="23"/>
  <c r="F426" i="23"/>
  <c r="G426" i="23"/>
  <c r="H426" i="23"/>
  <c r="I426" i="23"/>
  <c r="K426" i="23"/>
  <c r="J426" i="23"/>
  <c r="M426" i="23"/>
  <c r="A427" i="23"/>
  <c r="D427" i="23"/>
  <c r="E427" i="23"/>
  <c r="F427" i="23"/>
  <c r="G427" i="23"/>
  <c r="H427" i="23"/>
  <c r="I427" i="23"/>
  <c r="K427" i="23"/>
  <c r="J427" i="23"/>
  <c r="M427" i="23"/>
  <c r="A428" i="23"/>
  <c r="C428" i="23"/>
  <c r="D428" i="23"/>
  <c r="E428" i="23"/>
  <c r="F428" i="23"/>
  <c r="G428" i="23"/>
  <c r="H428" i="23"/>
  <c r="I428" i="23"/>
  <c r="K428" i="23"/>
  <c r="J428" i="23"/>
  <c r="M428" i="23"/>
  <c r="A429" i="23"/>
  <c r="B429" i="23"/>
  <c r="D429" i="23"/>
  <c r="E429" i="23"/>
  <c r="F429" i="23"/>
  <c r="G429" i="23"/>
  <c r="H429" i="23"/>
  <c r="I429" i="23"/>
  <c r="K429" i="23"/>
  <c r="J429" i="23"/>
  <c r="M429" i="23"/>
  <c r="A430" i="23"/>
  <c r="C430" i="23"/>
  <c r="D430" i="23"/>
  <c r="E430" i="23"/>
  <c r="F430" i="23"/>
  <c r="G430" i="23"/>
  <c r="H430" i="23"/>
  <c r="I430" i="23"/>
  <c r="K430" i="23"/>
  <c r="J430" i="23"/>
  <c r="M430" i="23"/>
  <c r="A431" i="23"/>
  <c r="D431" i="23"/>
  <c r="E431" i="23"/>
  <c r="F431" i="23"/>
  <c r="G431" i="23"/>
  <c r="H431" i="23"/>
  <c r="I431" i="23"/>
  <c r="K431" i="23"/>
  <c r="J431" i="23"/>
  <c r="M431" i="23"/>
  <c r="A432" i="23"/>
  <c r="C432" i="23"/>
  <c r="D432" i="23"/>
  <c r="E432" i="23"/>
  <c r="F432" i="23"/>
  <c r="G432" i="23"/>
  <c r="H432" i="23"/>
  <c r="I432" i="23"/>
  <c r="K432" i="23"/>
  <c r="J432" i="23"/>
  <c r="M432" i="23"/>
  <c r="A433" i="23"/>
  <c r="B433" i="23"/>
  <c r="D433" i="23"/>
  <c r="E433" i="23"/>
  <c r="F433" i="23"/>
  <c r="G433" i="23"/>
  <c r="H433" i="23"/>
  <c r="I433" i="23"/>
  <c r="K433" i="23"/>
  <c r="J433" i="23"/>
  <c r="M433" i="23"/>
  <c r="A434" i="23"/>
  <c r="C434" i="23"/>
  <c r="D434" i="23"/>
  <c r="E434" i="23"/>
  <c r="F434" i="23"/>
  <c r="G434" i="23"/>
  <c r="H434" i="23"/>
  <c r="I434" i="23"/>
  <c r="K434" i="23"/>
  <c r="J434" i="23"/>
  <c r="M434" i="23"/>
  <c r="A435" i="23"/>
  <c r="D435" i="23"/>
  <c r="E435" i="23"/>
  <c r="F435" i="23"/>
  <c r="G435" i="23"/>
  <c r="H435" i="23"/>
  <c r="I435" i="23"/>
  <c r="K435" i="23"/>
  <c r="J435" i="23"/>
  <c r="M435" i="23"/>
  <c r="A436" i="23"/>
  <c r="B436" i="23"/>
  <c r="D436" i="23"/>
  <c r="E436" i="23"/>
  <c r="F436" i="23"/>
  <c r="G436" i="23"/>
  <c r="H436" i="23"/>
  <c r="I436" i="23"/>
  <c r="K436" i="23"/>
  <c r="J436" i="23"/>
  <c r="M436" i="23"/>
  <c r="A437" i="23"/>
  <c r="B437" i="23"/>
  <c r="D437" i="23"/>
  <c r="E437" i="23"/>
  <c r="F437" i="23"/>
  <c r="G437" i="23"/>
  <c r="H437" i="23"/>
  <c r="I437" i="23"/>
  <c r="K437" i="23"/>
  <c r="J437" i="23"/>
  <c r="M437" i="23"/>
  <c r="A438" i="23"/>
  <c r="C438" i="23"/>
  <c r="D438" i="23"/>
  <c r="E438" i="23"/>
  <c r="F438" i="23"/>
  <c r="G438" i="23"/>
  <c r="H438" i="23"/>
  <c r="I438" i="23"/>
  <c r="K438" i="23"/>
  <c r="J438" i="23"/>
  <c r="M438" i="23"/>
  <c r="A439" i="23"/>
  <c r="D439" i="23"/>
  <c r="E439" i="23"/>
  <c r="F439" i="23"/>
  <c r="G439" i="23"/>
  <c r="H439" i="23"/>
  <c r="I439" i="23"/>
  <c r="K439" i="23"/>
  <c r="J439" i="23"/>
  <c r="M439" i="23"/>
  <c r="A440" i="23"/>
  <c r="C440" i="23"/>
  <c r="D440" i="23"/>
  <c r="E440" i="23"/>
  <c r="F440" i="23"/>
  <c r="G440" i="23"/>
  <c r="H440" i="23"/>
  <c r="I440" i="23"/>
  <c r="K440" i="23"/>
  <c r="J440" i="23"/>
  <c r="M440" i="23"/>
  <c r="A441" i="23"/>
  <c r="B441" i="23"/>
  <c r="D441" i="23"/>
  <c r="E441" i="23"/>
  <c r="F441" i="23"/>
  <c r="G441" i="23"/>
  <c r="H441" i="23"/>
  <c r="I441" i="23"/>
  <c r="K441" i="23"/>
  <c r="J441" i="23"/>
  <c r="M441" i="23"/>
  <c r="A442" i="23"/>
  <c r="C442" i="23"/>
  <c r="D442" i="23"/>
  <c r="E442" i="23"/>
  <c r="F442" i="23"/>
  <c r="G442" i="23"/>
  <c r="H442" i="23"/>
  <c r="I442" i="23"/>
  <c r="K442" i="23"/>
  <c r="J442" i="23"/>
  <c r="M442" i="23"/>
  <c r="A443" i="23"/>
  <c r="D443" i="23"/>
  <c r="E443" i="23"/>
  <c r="F443" i="23"/>
  <c r="G443" i="23"/>
  <c r="H443" i="23"/>
  <c r="I443" i="23"/>
  <c r="K443" i="23"/>
  <c r="J443" i="23"/>
  <c r="M443" i="23"/>
  <c r="A444" i="23"/>
  <c r="D444" i="23"/>
  <c r="E444" i="23"/>
  <c r="F444" i="23"/>
  <c r="G444" i="23"/>
  <c r="H444" i="23"/>
  <c r="I444" i="23"/>
  <c r="K444" i="23"/>
  <c r="J444" i="23"/>
  <c r="M444" i="23"/>
  <c r="A445" i="23"/>
  <c r="B445" i="23"/>
  <c r="D445" i="23"/>
  <c r="E445" i="23"/>
  <c r="F445" i="23"/>
  <c r="G445" i="23"/>
  <c r="H445" i="23"/>
  <c r="I445" i="23"/>
  <c r="K445" i="23"/>
  <c r="J445" i="23"/>
  <c r="M445" i="23"/>
  <c r="A446" i="23"/>
  <c r="C446" i="23"/>
  <c r="D446" i="23"/>
  <c r="E446" i="23"/>
  <c r="F446" i="23"/>
  <c r="G446" i="23"/>
  <c r="H446" i="23"/>
  <c r="I446" i="23"/>
  <c r="K446" i="23"/>
  <c r="J446" i="23"/>
  <c r="M446" i="23"/>
  <c r="A447" i="23"/>
  <c r="D447" i="23"/>
  <c r="E447" i="23"/>
  <c r="F447" i="23"/>
  <c r="G447" i="23"/>
  <c r="H447" i="23"/>
  <c r="I447" i="23"/>
  <c r="K447" i="23"/>
  <c r="J447" i="23"/>
  <c r="M447" i="23"/>
  <c r="A448" i="23"/>
  <c r="C448" i="23"/>
  <c r="D448" i="23"/>
  <c r="E448" i="23"/>
  <c r="F448" i="23"/>
  <c r="G448" i="23"/>
  <c r="H448" i="23"/>
  <c r="I448" i="23"/>
  <c r="K448" i="23"/>
  <c r="J448" i="23"/>
  <c r="M448" i="23"/>
  <c r="A449" i="23"/>
  <c r="B449" i="23"/>
  <c r="D449" i="23"/>
  <c r="E449" i="23"/>
  <c r="F449" i="23"/>
  <c r="G449" i="23"/>
  <c r="H449" i="23"/>
  <c r="I449" i="23"/>
  <c r="K449" i="23"/>
  <c r="J449" i="23"/>
  <c r="M449" i="23"/>
  <c r="A450" i="23"/>
  <c r="C450" i="23"/>
  <c r="D450" i="23"/>
  <c r="E450" i="23"/>
  <c r="F450" i="23"/>
  <c r="G450" i="23"/>
  <c r="H450" i="23"/>
  <c r="I450" i="23"/>
  <c r="K450" i="23"/>
  <c r="J450" i="23"/>
  <c r="M450" i="23"/>
  <c r="A451" i="23"/>
  <c r="D451" i="23"/>
  <c r="E451" i="23"/>
  <c r="F451" i="23"/>
  <c r="G451" i="23"/>
  <c r="H451" i="23"/>
  <c r="I451" i="23"/>
  <c r="K451" i="23"/>
  <c r="J451" i="23"/>
  <c r="M451" i="23"/>
  <c r="A452" i="23"/>
  <c r="B452" i="23"/>
  <c r="D452" i="23"/>
  <c r="E452" i="23"/>
  <c r="F452" i="23"/>
  <c r="G452" i="23"/>
  <c r="H452" i="23"/>
  <c r="I452" i="23"/>
  <c r="K452" i="23"/>
  <c r="J452" i="23"/>
  <c r="M452" i="23"/>
  <c r="A453" i="23"/>
  <c r="B453" i="23"/>
  <c r="D453" i="23"/>
  <c r="E453" i="23"/>
  <c r="F453" i="23"/>
  <c r="G453" i="23"/>
  <c r="H453" i="23"/>
  <c r="I453" i="23"/>
  <c r="K453" i="23"/>
  <c r="J453" i="23"/>
  <c r="M453" i="23"/>
  <c r="A454" i="23"/>
  <c r="C454" i="23"/>
  <c r="D454" i="23"/>
  <c r="E454" i="23"/>
  <c r="F454" i="23"/>
  <c r="G454" i="23"/>
  <c r="H454" i="23"/>
  <c r="I454" i="23"/>
  <c r="K454" i="23"/>
  <c r="J454" i="23"/>
  <c r="M454" i="23"/>
  <c r="A455" i="23"/>
  <c r="D455" i="23"/>
  <c r="E455" i="23"/>
  <c r="F455" i="23"/>
  <c r="G455" i="23"/>
  <c r="H455" i="23"/>
  <c r="I455" i="23"/>
  <c r="K455" i="23"/>
  <c r="J455" i="23"/>
  <c r="M455" i="23"/>
  <c r="A456" i="23"/>
  <c r="C456" i="23"/>
  <c r="D456" i="23"/>
  <c r="E456" i="23"/>
  <c r="F456" i="23"/>
  <c r="G456" i="23"/>
  <c r="H456" i="23"/>
  <c r="I456" i="23"/>
  <c r="K456" i="23"/>
  <c r="J456" i="23"/>
  <c r="M456" i="23"/>
  <c r="A457" i="23"/>
  <c r="B457" i="23"/>
  <c r="D457" i="23"/>
  <c r="E457" i="23"/>
  <c r="F457" i="23"/>
  <c r="G457" i="23"/>
  <c r="H457" i="23"/>
  <c r="I457" i="23"/>
  <c r="K457" i="23"/>
  <c r="J457" i="23"/>
  <c r="M457" i="23"/>
  <c r="A458" i="23"/>
  <c r="C458" i="23"/>
  <c r="D458" i="23"/>
  <c r="E458" i="23"/>
  <c r="F458" i="23"/>
  <c r="G458" i="23"/>
  <c r="H458" i="23"/>
  <c r="I458" i="23"/>
  <c r="K458" i="23"/>
  <c r="J458" i="23"/>
  <c r="M458" i="23"/>
  <c r="A459" i="23"/>
  <c r="D459" i="23"/>
  <c r="E459" i="23"/>
  <c r="F459" i="23"/>
  <c r="G459" i="23"/>
  <c r="H459" i="23"/>
  <c r="I459" i="23"/>
  <c r="K459" i="23"/>
  <c r="J459" i="23"/>
  <c r="M459" i="23"/>
  <c r="A460" i="23"/>
  <c r="C460" i="23"/>
  <c r="D460" i="23"/>
  <c r="E460" i="23"/>
  <c r="F460" i="23"/>
  <c r="G460" i="23"/>
  <c r="H460" i="23"/>
  <c r="I460" i="23"/>
  <c r="K460" i="23"/>
  <c r="J460" i="23"/>
  <c r="M460" i="23"/>
  <c r="A461" i="23"/>
  <c r="B461" i="23"/>
  <c r="D461" i="23"/>
  <c r="E461" i="23"/>
  <c r="F461" i="23"/>
  <c r="G461" i="23"/>
  <c r="H461" i="23"/>
  <c r="I461" i="23"/>
  <c r="K461" i="23"/>
  <c r="J461" i="23"/>
  <c r="M461" i="23"/>
  <c r="A462" i="23"/>
  <c r="C462" i="23"/>
  <c r="D462" i="23"/>
  <c r="E462" i="23"/>
  <c r="F462" i="23"/>
  <c r="G462" i="23"/>
  <c r="H462" i="23"/>
  <c r="I462" i="23"/>
  <c r="K462" i="23"/>
  <c r="J462" i="23"/>
  <c r="M462" i="23"/>
  <c r="A463" i="23"/>
  <c r="D463" i="23"/>
  <c r="E463" i="23"/>
  <c r="F463" i="23"/>
  <c r="G463" i="23"/>
  <c r="H463" i="23"/>
  <c r="I463" i="23"/>
  <c r="K463" i="23"/>
  <c r="J463" i="23"/>
  <c r="M463" i="23"/>
  <c r="A464" i="23"/>
  <c r="C464" i="23"/>
  <c r="D464" i="23"/>
  <c r="E464" i="23"/>
  <c r="F464" i="23"/>
  <c r="G464" i="23"/>
  <c r="H464" i="23"/>
  <c r="I464" i="23"/>
  <c r="K464" i="23"/>
  <c r="J464" i="23"/>
  <c r="M464" i="23"/>
  <c r="A465" i="23"/>
  <c r="B465" i="23"/>
  <c r="D465" i="23"/>
  <c r="E465" i="23"/>
  <c r="F465" i="23"/>
  <c r="G465" i="23"/>
  <c r="H465" i="23"/>
  <c r="I465" i="23"/>
  <c r="K465" i="23"/>
  <c r="J465" i="23"/>
  <c r="M465" i="23"/>
  <c r="A466" i="23"/>
  <c r="C466" i="23"/>
  <c r="D466" i="23"/>
  <c r="E466" i="23"/>
  <c r="F466" i="23"/>
  <c r="G466" i="23"/>
  <c r="H466" i="23"/>
  <c r="I466" i="23"/>
  <c r="K466" i="23"/>
  <c r="J466" i="23"/>
  <c r="M466" i="23"/>
  <c r="A467" i="23"/>
  <c r="D467" i="23"/>
  <c r="E467" i="23"/>
  <c r="F467" i="23"/>
  <c r="G467" i="23"/>
  <c r="H467" i="23"/>
  <c r="I467" i="23"/>
  <c r="K467" i="23"/>
  <c r="J467" i="23"/>
  <c r="M467" i="23"/>
  <c r="A468" i="23"/>
  <c r="B468" i="23"/>
  <c r="C468" i="23"/>
  <c r="D468" i="23"/>
  <c r="E468" i="23"/>
  <c r="F468" i="23"/>
  <c r="G468" i="23"/>
  <c r="H468" i="23"/>
  <c r="I468" i="23"/>
  <c r="K468" i="23"/>
  <c r="J468" i="23"/>
  <c r="M468" i="23"/>
  <c r="A469" i="23"/>
  <c r="B469" i="23"/>
  <c r="D469" i="23"/>
  <c r="E469" i="23"/>
  <c r="F469" i="23"/>
  <c r="G469" i="23"/>
  <c r="H469" i="23"/>
  <c r="I469" i="23"/>
  <c r="K469" i="23"/>
  <c r="J469" i="23"/>
  <c r="M469" i="23"/>
  <c r="A470" i="23"/>
  <c r="C470" i="23"/>
  <c r="D470" i="23"/>
  <c r="E470" i="23"/>
  <c r="F470" i="23"/>
  <c r="G470" i="23"/>
  <c r="H470" i="23"/>
  <c r="I470" i="23"/>
  <c r="K470" i="23"/>
  <c r="J470" i="23"/>
  <c r="M470" i="23"/>
  <c r="A471" i="23"/>
  <c r="D471" i="23"/>
  <c r="E471" i="23"/>
  <c r="F471" i="23"/>
  <c r="G471" i="23"/>
  <c r="H471" i="23"/>
  <c r="I471" i="23"/>
  <c r="K471" i="23"/>
  <c r="J471" i="23"/>
  <c r="M471" i="23"/>
  <c r="A472" i="23"/>
  <c r="C472" i="23"/>
  <c r="D472" i="23"/>
  <c r="E472" i="23"/>
  <c r="F472" i="23"/>
  <c r="G472" i="23"/>
  <c r="H472" i="23"/>
  <c r="I472" i="23"/>
  <c r="K472" i="23"/>
  <c r="J472" i="23"/>
  <c r="M472" i="23"/>
  <c r="A473" i="23"/>
  <c r="B473" i="23"/>
  <c r="D473" i="23"/>
  <c r="E473" i="23"/>
  <c r="F473" i="23"/>
  <c r="G473" i="23"/>
  <c r="H473" i="23"/>
  <c r="I473" i="23"/>
  <c r="K473" i="23"/>
  <c r="J473" i="23"/>
  <c r="M473" i="23"/>
  <c r="A474" i="23"/>
  <c r="C474" i="23"/>
  <c r="D474" i="23"/>
  <c r="E474" i="23"/>
  <c r="F474" i="23"/>
  <c r="G474" i="23"/>
  <c r="H474" i="23"/>
  <c r="I474" i="23"/>
  <c r="K474" i="23"/>
  <c r="J474" i="23"/>
  <c r="M474" i="23"/>
  <c r="A475" i="23"/>
  <c r="D475" i="23"/>
  <c r="E475" i="23"/>
  <c r="F475" i="23"/>
  <c r="G475" i="23"/>
  <c r="H475" i="23"/>
  <c r="I475" i="23"/>
  <c r="K475" i="23"/>
  <c r="J475" i="23"/>
  <c r="M475" i="23"/>
  <c r="A476" i="23"/>
  <c r="C476" i="23"/>
  <c r="D476" i="23"/>
  <c r="E476" i="23"/>
  <c r="F476" i="23"/>
  <c r="G476" i="23"/>
  <c r="H476" i="23"/>
  <c r="I476" i="23"/>
  <c r="K476" i="23"/>
  <c r="J476" i="23"/>
  <c r="M476" i="23"/>
  <c r="A477" i="23"/>
  <c r="B477" i="23"/>
  <c r="D477" i="23"/>
  <c r="E477" i="23"/>
  <c r="F477" i="23"/>
  <c r="G477" i="23"/>
  <c r="H477" i="23"/>
  <c r="I477" i="23"/>
  <c r="K477" i="23"/>
  <c r="J477" i="23"/>
  <c r="M477" i="23"/>
  <c r="A478" i="23"/>
  <c r="C478" i="23"/>
  <c r="D478" i="23"/>
  <c r="E478" i="23"/>
  <c r="F478" i="23"/>
  <c r="G478" i="23"/>
  <c r="H478" i="23"/>
  <c r="I478" i="23"/>
  <c r="K478" i="23"/>
  <c r="J478" i="23"/>
  <c r="M478" i="23"/>
  <c r="A479" i="23"/>
  <c r="D479" i="23"/>
  <c r="E479" i="23"/>
  <c r="F479" i="23"/>
  <c r="G479" i="23"/>
  <c r="H479" i="23"/>
  <c r="I479" i="23"/>
  <c r="K479" i="23"/>
  <c r="J479" i="23"/>
  <c r="M479" i="23"/>
  <c r="A480" i="23"/>
  <c r="C480" i="23"/>
  <c r="D480" i="23"/>
  <c r="E480" i="23"/>
  <c r="F480" i="23"/>
  <c r="G480" i="23"/>
  <c r="H480" i="23"/>
  <c r="I480" i="23"/>
  <c r="K480" i="23"/>
  <c r="J480" i="23"/>
  <c r="M480" i="23"/>
  <c r="A481" i="23"/>
  <c r="B481" i="23"/>
  <c r="D481" i="23"/>
  <c r="E481" i="23"/>
  <c r="F481" i="23"/>
  <c r="G481" i="23"/>
  <c r="H481" i="23"/>
  <c r="I481" i="23"/>
  <c r="K481" i="23"/>
  <c r="J481" i="23"/>
  <c r="M481" i="23"/>
  <c r="A482" i="23"/>
  <c r="C482" i="23"/>
  <c r="D482" i="23"/>
  <c r="E482" i="23"/>
  <c r="F482" i="23"/>
  <c r="G482" i="23"/>
  <c r="H482" i="23"/>
  <c r="I482" i="23"/>
  <c r="K482" i="23"/>
  <c r="J482" i="23"/>
  <c r="M482" i="23"/>
  <c r="A483" i="23"/>
  <c r="D483" i="23"/>
  <c r="E483" i="23"/>
  <c r="F483" i="23"/>
  <c r="G483" i="23"/>
  <c r="H483" i="23"/>
  <c r="I483" i="23"/>
  <c r="K483" i="23"/>
  <c r="J483" i="23"/>
  <c r="M483" i="23"/>
  <c r="A484" i="23"/>
  <c r="C484" i="23"/>
  <c r="D484" i="23"/>
  <c r="E484" i="23"/>
  <c r="F484" i="23"/>
  <c r="G484" i="23"/>
  <c r="H484" i="23"/>
  <c r="I484" i="23"/>
  <c r="K484" i="23"/>
  <c r="J484" i="23"/>
  <c r="M484" i="23"/>
  <c r="A485" i="23"/>
  <c r="B485" i="23"/>
  <c r="D485" i="23"/>
  <c r="E485" i="23"/>
  <c r="F485" i="23"/>
  <c r="G485" i="23"/>
  <c r="H485" i="23"/>
  <c r="I485" i="23"/>
  <c r="K485" i="23"/>
  <c r="J485" i="23"/>
  <c r="M485" i="23"/>
  <c r="A486" i="23"/>
  <c r="C486" i="23"/>
  <c r="D486" i="23"/>
  <c r="E486" i="23"/>
  <c r="F486" i="23"/>
  <c r="G486" i="23"/>
  <c r="H486" i="23"/>
  <c r="I486" i="23"/>
  <c r="K486" i="23"/>
  <c r="J486" i="23"/>
  <c r="M486" i="23"/>
  <c r="A487" i="23"/>
  <c r="D487" i="23"/>
  <c r="E487" i="23"/>
  <c r="F487" i="23"/>
  <c r="G487" i="23"/>
  <c r="H487" i="23"/>
  <c r="I487" i="23"/>
  <c r="K487" i="23"/>
  <c r="J487" i="23"/>
  <c r="M487" i="23"/>
  <c r="A488" i="23"/>
  <c r="C488" i="23"/>
  <c r="D488" i="23"/>
  <c r="E488" i="23"/>
  <c r="F488" i="23"/>
  <c r="G488" i="23"/>
  <c r="H488" i="23"/>
  <c r="I488" i="23"/>
  <c r="K488" i="23"/>
  <c r="J488" i="23"/>
  <c r="M488" i="23"/>
  <c r="A489" i="23"/>
  <c r="B489" i="23"/>
  <c r="D489" i="23"/>
  <c r="E489" i="23"/>
  <c r="F489" i="23"/>
  <c r="G489" i="23"/>
  <c r="H489" i="23"/>
  <c r="I489" i="23"/>
  <c r="K489" i="23"/>
  <c r="J489" i="23"/>
  <c r="M489" i="23"/>
  <c r="A490" i="23"/>
  <c r="C490" i="23"/>
  <c r="D490" i="23"/>
  <c r="E490" i="23"/>
  <c r="F490" i="23"/>
  <c r="G490" i="23"/>
  <c r="H490" i="23"/>
  <c r="I490" i="23"/>
  <c r="K490" i="23"/>
  <c r="J490" i="23"/>
  <c r="M490" i="23"/>
  <c r="A491" i="23"/>
  <c r="D491" i="23"/>
  <c r="E491" i="23"/>
  <c r="F491" i="23"/>
  <c r="G491" i="23"/>
  <c r="H491" i="23"/>
  <c r="I491" i="23"/>
  <c r="K491" i="23"/>
  <c r="J491" i="23"/>
  <c r="M491" i="23"/>
  <c r="A492" i="23"/>
  <c r="C492" i="23"/>
  <c r="D492" i="23"/>
  <c r="E492" i="23"/>
  <c r="F492" i="23"/>
  <c r="G492" i="23"/>
  <c r="H492" i="23"/>
  <c r="I492" i="23"/>
  <c r="K492" i="23"/>
  <c r="J492" i="23"/>
  <c r="M492" i="23"/>
  <c r="A493" i="23"/>
  <c r="B493" i="23"/>
  <c r="D493" i="23"/>
  <c r="E493" i="23"/>
  <c r="F493" i="23"/>
  <c r="G493" i="23"/>
  <c r="H493" i="23"/>
  <c r="I493" i="23"/>
  <c r="K493" i="23"/>
  <c r="J493" i="23"/>
  <c r="M493" i="23"/>
  <c r="A494" i="23"/>
  <c r="C494" i="23"/>
  <c r="D494" i="23"/>
  <c r="E494" i="23"/>
  <c r="F494" i="23"/>
  <c r="G494" i="23"/>
  <c r="H494" i="23"/>
  <c r="I494" i="23"/>
  <c r="K494" i="23"/>
  <c r="J494" i="23"/>
  <c r="M494" i="23"/>
  <c r="A495" i="23"/>
  <c r="D495" i="23"/>
  <c r="E495" i="23"/>
  <c r="F495" i="23"/>
  <c r="G495" i="23"/>
  <c r="H495" i="23"/>
  <c r="I495" i="23"/>
  <c r="K495" i="23"/>
  <c r="J495" i="23"/>
  <c r="M495" i="23"/>
  <c r="A496" i="23"/>
  <c r="C496" i="23"/>
  <c r="D496" i="23"/>
  <c r="E496" i="23"/>
  <c r="F496" i="23"/>
  <c r="G496" i="23"/>
  <c r="H496" i="23"/>
  <c r="I496" i="23"/>
  <c r="K496" i="23"/>
  <c r="J496" i="23"/>
  <c r="M496" i="23"/>
  <c r="A497" i="23"/>
  <c r="B497" i="23"/>
  <c r="D497" i="23"/>
  <c r="E497" i="23"/>
  <c r="F497" i="23"/>
  <c r="G497" i="23"/>
  <c r="H497" i="23"/>
  <c r="I497" i="23"/>
  <c r="K497" i="23"/>
  <c r="J497" i="23"/>
  <c r="M497" i="23"/>
  <c r="A498" i="23"/>
  <c r="C498" i="23"/>
  <c r="D498" i="23"/>
  <c r="E498" i="23"/>
  <c r="F498" i="23"/>
  <c r="G498" i="23"/>
  <c r="H498" i="23"/>
  <c r="I498" i="23"/>
  <c r="K498" i="23"/>
  <c r="J498" i="23"/>
  <c r="M498" i="23"/>
  <c r="A499" i="23"/>
  <c r="D499" i="23"/>
  <c r="E499" i="23"/>
  <c r="F499" i="23"/>
  <c r="G499" i="23"/>
  <c r="H499" i="23"/>
  <c r="I499" i="23"/>
  <c r="K499" i="23"/>
  <c r="J499" i="23"/>
  <c r="M499" i="23"/>
  <c r="A500" i="23"/>
  <c r="D500" i="23"/>
  <c r="E500" i="23"/>
  <c r="F500" i="23"/>
  <c r="G500" i="23"/>
  <c r="H500" i="23"/>
  <c r="I500" i="23"/>
  <c r="K500" i="23"/>
  <c r="J500" i="23"/>
  <c r="M500" i="23"/>
  <c r="A501" i="23"/>
  <c r="B501" i="23"/>
  <c r="D501" i="23"/>
  <c r="E501" i="23"/>
  <c r="F501" i="23"/>
  <c r="G501" i="23"/>
  <c r="H501" i="23"/>
  <c r="I501" i="23"/>
  <c r="K501" i="23"/>
  <c r="J501" i="23"/>
  <c r="M501" i="23"/>
  <c r="A502" i="23"/>
  <c r="C502" i="23"/>
  <c r="D502" i="23"/>
  <c r="E502" i="23"/>
  <c r="F502" i="23"/>
  <c r="G502" i="23"/>
  <c r="H502" i="23"/>
  <c r="I502" i="23"/>
  <c r="K502" i="23"/>
  <c r="J502" i="23"/>
  <c r="M502" i="23"/>
  <c r="A503" i="23"/>
  <c r="D503" i="23"/>
  <c r="E503" i="23"/>
  <c r="F503" i="23"/>
  <c r="G503" i="23"/>
  <c r="H503" i="23"/>
  <c r="I503" i="23"/>
  <c r="K503" i="23"/>
  <c r="J503" i="23"/>
  <c r="M503" i="23"/>
  <c r="A504" i="23"/>
  <c r="C504" i="23"/>
  <c r="D504" i="23"/>
  <c r="E504" i="23"/>
  <c r="F504" i="23"/>
  <c r="G504" i="23"/>
  <c r="H504" i="23"/>
  <c r="I504" i="23"/>
  <c r="K504" i="23"/>
  <c r="J504" i="23"/>
  <c r="M504" i="23"/>
  <c r="A505" i="23"/>
  <c r="B505" i="23"/>
  <c r="D505" i="23"/>
  <c r="E505" i="23"/>
  <c r="F505" i="23"/>
  <c r="G505" i="23"/>
  <c r="H505" i="23"/>
  <c r="I505" i="23"/>
  <c r="K505" i="23"/>
  <c r="J505" i="23"/>
  <c r="M505" i="23"/>
  <c r="A506" i="23"/>
  <c r="C506" i="23"/>
  <c r="D506" i="23"/>
  <c r="E506" i="23"/>
  <c r="F506" i="23"/>
  <c r="G506" i="23"/>
  <c r="H506" i="23"/>
  <c r="I506" i="23"/>
  <c r="K506" i="23"/>
  <c r="J506" i="23"/>
  <c r="M506" i="23"/>
  <c r="A507" i="23"/>
  <c r="D507" i="23"/>
  <c r="E507" i="23"/>
  <c r="F507" i="23"/>
  <c r="G507" i="23"/>
  <c r="H507" i="23"/>
  <c r="I507" i="23"/>
  <c r="K507" i="23"/>
  <c r="J507" i="23"/>
  <c r="M507" i="23"/>
  <c r="A508" i="23"/>
  <c r="D508" i="23"/>
  <c r="E508" i="23"/>
  <c r="F508" i="23"/>
  <c r="G508" i="23"/>
  <c r="H508" i="23"/>
  <c r="I508" i="23"/>
  <c r="K508" i="23"/>
  <c r="J508" i="23"/>
  <c r="M508" i="23"/>
  <c r="A509" i="23"/>
  <c r="B509" i="23"/>
  <c r="D509" i="23"/>
  <c r="E509" i="23"/>
  <c r="F509" i="23"/>
  <c r="G509" i="23"/>
  <c r="H509" i="23"/>
  <c r="I509" i="23"/>
  <c r="K509" i="23"/>
  <c r="J509" i="23"/>
  <c r="M509" i="23"/>
  <c r="A510" i="23"/>
  <c r="C510" i="23"/>
  <c r="D510" i="23"/>
  <c r="E510" i="23"/>
  <c r="F510" i="23"/>
  <c r="G510" i="23"/>
  <c r="H510" i="23"/>
  <c r="I510" i="23"/>
  <c r="K510" i="23"/>
  <c r="J510" i="23"/>
  <c r="M510" i="23"/>
  <c r="A511" i="23"/>
  <c r="D511" i="23"/>
  <c r="E511" i="23"/>
  <c r="F511" i="23"/>
  <c r="G511" i="23"/>
  <c r="H511" i="23"/>
  <c r="I511" i="23"/>
  <c r="K511" i="23"/>
  <c r="J511" i="23"/>
  <c r="M511" i="23"/>
  <c r="A512" i="23"/>
  <c r="C512" i="23"/>
  <c r="D512" i="23"/>
  <c r="E512" i="23"/>
  <c r="F512" i="23"/>
  <c r="G512" i="23"/>
  <c r="H512" i="23"/>
  <c r="I512" i="23"/>
  <c r="K512" i="23"/>
  <c r="J512" i="23"/>
  <c r="M512" i="23"/>
  <c r="A513" i="23"/>
  <c r="B513" i="23"/>
  <c r="D513" i="23"/>
  <c r="E513" i="23"/>
  <c r="F513" i="23"/>
  <c r="G513" i="23"/>
  <c r="H513" i="23"/>
  <c r="I513" i="23"/>
  <c r="K513" i="23"/>
  <c r="J513" i="23"/>
  <c r="M513" i="23"/>
  <c r="A514" i="23"/>
  <c r="C514" i="23"/>
  <c r="D514" i="23"/>
  <c r="E514" i="23"/>
  <c r="F514" i="23"/>
  <c r="G514" i="23"/>
  <c r="H514" i="23"/>
  <c r="I514" i="23"/>
  <c r="K514" i="23"/>
  <c r="J514" i="23"/>
  <c r="M514" i="23"/>
  <c r="A515" i="23"/>
  <c r="D515" i="23"/>
  <c r="E515" i="23"/>
  <c r="F515" i="23"/>
  <c r="G515" i="23"/>
  <c r="H515" i="23"/>
  <c r="I515" i="23"/>
  <c r="K515" i="23"/>
  <c r="J515" i="23"/>
  <c r="M515" i="23"/>
  <c r="A516" i="23"/>
  <c r="C516" i="23"/>
  <c r="D516" i="23"/>
  <c r="E516" i="23"/>
  <c r="F516" i="23"/>
  <c r="G516" i="23"/>
  <c r="H516" i="23"/>
  <c r="I516" i="23"/>
  <c r="K516" i="23"/>
  <c r="J516" i="23"/>
  <c r="M516" i="23"/>
  <c r="A517" i="23"/>
  <c r="B517" i="23"/>
  <c r="D517" i="23"/>
  <c r="E517" i="23"/>
  <c r="F517" i="23"/>
  <c r="G517" i="23"/>
  <c r="H517" i="23"/>
  <c r="I517" i="23"/>
  <c r="K517" i="23"/>
  <c r="J517" i="23"/>
  <c r="M517" i="23"/>
  <c r="A518" i="23"/>
  <c r="C518" i="23"/>
  <c r="D518" i="23"/>
  <c r="E518" i="23"/>
  <c r="F518" i="23"/>
  <c r="G518" i="23"/>
  <c r="H518" i="23"/>
  <c r="I518" i="23"/>
  <c r="K518" i="23"/>
  <c r="J518" i="23"/>
  <c r="M518" i="23"/>
  <c r="A519" i="23"/>
  <c r="D519" i="23"/>
  <c r="E519" i="23"/>
  <c r="F519" i="23"/>
  <c r="G519" i="23"/>
  <c r="H519" i="23"/>
  <c r="I519" i="23"/>
  <c r="K519" i="23"/>
  <c r="J519" i="23"/>
  <c r="M519" i="23"/>
  <c r="A520" i="23"/>
  <c r="C520" i="23"/>
  <c r="D520" i="23"/>
  <c r="E520" i="23"/>
  <c r="F520" i="23"/>
  <c r="G520" i="23"/>
  <c r="H520" i="23"/>
  <c r="I520" i="23"/>
  <c r="K520" i="23"/>
  <c r="J520" i="23"/>
  <c r="M520" i="23"/>
  <c r="A521" i="23"/>
  <c r="B521" i="23"/>
  <c r="D521" i="23"/>
  <c r="E521" i="23"/>
  <c r="F521" i="23"/>
  <c r="G521" i="23"/>
  <c r="H521" i="23"/>
  <c r="I521" i="23"/>
  <c r="K521" i="23"/>
  <c r="J521" i="23"/>
  <c r="M521" i="23"/>
  <c r="A522" i="23"/>
  <c r="C522" i="23"/>
  <c r="D522" i="23"/>
  <c r="E522" i="23"/>
  <c r="F522" i="23"/>
  <c r="G522" i="23"/>
  <c r="H522" i="23"/>
  <c r="I522" i="23"/>
  <c r="K522" i="23"/>
  <c r="J522" i="23"/>
  <c r="M522" i="23"/>
  <c r="A523" i="23"/>
  <c r="D523" i="23"/>
  <c r="E523" i="23"/>
  <c r="F523" i="23"/>
  <c r="G523" i="23"/>
  <c r="H523" i="23"/>
  <c r="I523" i="23"/>
  <c r="K523" i="23"/>
  <c r="J523" i="23"/>
  <c r="M523" i="23"/>
  <c r="A524" i="23"/>
  <c r="C524" i="23"/>
  <c r="D524" i="23"/>
  <c r="E524" i="23"/>
  <c r="F524" i="23"/>
  <c r="G524" i="23"/>
  <c r="H524" i="23"/>
  <c r="I524" i="23"/>
  <c r="K524" i="23"/>
  <c r="J524" i="23"/>
  <c r="M524" i="23"/>
  <c r="A525" i="23"/>
  <c r="B525" i="23"/>
  <c r="D525" i="23"/>
  <c r="E525" i="23"/>
  <c r="F525" i="23"/>
  <c r="G525" i="23"/>
  <c r="H525" i="23"/>
  <c r="I525" i="23"/>
  <c r="K525" i="23"/>
  <c r="J525" i="23"/>
  <c r="M525" i="23"/>
  <c r="A526" i="23"/>
  <c r="C526" i="23"/>
  <c r="D526" i="23"/>
  <c r="E526" i="23"/>
  <c r="F526" i="23"/>
  <c r="G526" i="23"/>
  <c r="H526" i="23"/>
  <c r="I526" i="23"/>
  <c r="K526" i="23"/>
  <c r="J526" i="23"/>
  <c r="M526" i="23"/>
  <c r="A527" i="23"/>
  <c r="D527" i="23"/>
  <c r="E527" i="23"/>
  <c r="F527" i="23"/>
  <c r="G527" i="23"/>
  <c r="H527" i="23"/>
  <c r="I527" i="23"/>
  <c r="K527" i="23"/>
  <c r="J527" i="23"/>
  <c r="M527" i="23"/>
  <c r="A528" i="23"/>
  <c r="C528" i="23"/>
  <c r="D528" i="23"/>
  <c r="E528" i="23"/>
  <c r="F528" i="23"/>
  <c r="G528" i="23"/>
  <c r="H528" i="23"/>
  <c r="I528" i="23"/>
  <c r="K528" i="23"/>
  <c r="J528" i="23"/>
  <c r="M528" i="23"/>
  <c r="A529" i="23"/>
  <c r="B529" i="23"/>
  <c r="D529" i="23"/>
  <c r="E529" i="23"/>
  <c r="F529" i="23"/>
  <c r="G529" i="23"/>
  <c r="H529" i="23"/>
  <c r="I529" i="23"/>
  <c r="K529" i="23"/>
  <c r="J529" i="23"/>
  <c r="M529" i="23"/>
  <c r="A530" i="23"/>
  <c r="C530" i="23"/>
  <c r="D530" i="23"/>
  <c r="E530" i="23"/>
  <c r="F530" i="23"/>
  <c r="G530" i="23"/>
  <c r="H530" i="23"/>
  <c r="I530" i="23"/>
  <c r="K530" i="23"/>
  <c r="J530" i="23"/>
  <c r="M530" i="23"/>
  <c r="A531" i="23"/>
  <c r="D531" i="23"/>
  <c r="E531" i="23"/>
  <c r="F531" i="23"/>
  <c r="G531" i="23"/>
  <c r="H531" i="23"/>
  <c r="I531" i="23"/>
  <c r="K531" i="23"/>
  <c r="J531" i="23"/>
  <c r="M531" i="23"/>
  <c r="A532" i="23"/>
  <c r="B532" i="23"/>
  <c r="D532" i="23"/>
  <c r="E532" i="23"/>
  <c r="F532" i="23"/>
  <c r="G532" i="23"/>
  <c r="H532" i="23"/>
  <c r="I532" i="23"/>
  <c r="K532" i="23"/>
  <c r="J532" i="23"/>
  <c r="M532" i="23"/>
  <c r="A533" i="23"/>
  <c r="B533" i="23"/>
  <c r="D533" i="23"/>
  <c r="E533" i="23"/>
  <c r="F533" i="23"/>
  <c r="G533" i="23"/>
  <c r="H533" i="23"/>
  <c r="I533" i="23"/>
  <c r="K533" i="23"/>
  <c r="J533" i="23"/>
  <c r="M533" i="23"/>
  <c r="A534" i="23"/>
  <c r="C534" i="23"/>
  <c r="D534" i="23"/>
  <c r="E534" i="23"/>
  <c r="F534" i="23"/>
  <c r="G534" i="23"/>
  <c r="H534" i="23"/>
  <c r="I534" i="23"/>
  <c r="K534" i="23"/>
  <c r="J534" i="23"/>
  <c r="M534" i="23"/>
  <c r="A535" i="23"/>
  <c r="D535" i="23"/>
  <c r="E535" i="23"/>
  <c r="F535" i="23"/>
  <c r="G535" i="23"/>
  <c r="H535" i="23"/>
  <c r="I535" i="23"/>
  <c r="K535" i="23"/>
  <c r="J535" i="23"/>
  <c r="M535" i="23"/>
  <c r="A536" i="23"/>
  <c r="C536" i="23"/>
  <c r="D536" i="23"/>
  <c r="E536" i="23"/>
  <c r="F536" i="23"/>
  <c r="G536" i="23"/>
  <c r="H536" i="23"/>
  <c r="I536" i="23"/>
  <c r="K536" i="23"/>
  <c r="J536" i="23"/>
  <c r="M536" i="23"/>
  <c r="A537" i="23"/>
  <c r="B537" i="23"/>
  <c r="D537" i="23"/>
  <c r="E537" i="23"/>
  <c r="F537" i="23"/>
  <c r="G537" i="23"/>
  <c r="H537" i="23"/>
  <c r="I537" i="23"/>
  <c r="K537" i="23"/>
  <c r="J537" i="23"/>
  <c r="M537" i="23"/>
  <c r="A538" i="23"/>
  <c r="C538" i="23"/>
  <c r="D538" i="23"/>
  <c r="E538" i="23"/>
  <c r="F538" i="23"/>
  <c r="G538" i="23"/>
  <c r="H538" i="23"/>
  <c r="I538" i="23"/>
  <c r="K538" i="23"/>
  <c r="J538" i="23"/>
  <c r="M538" i="23"/>
  <c r="A539" i="23"/>
  <c r="D539" i="23"/>
  <c r="E539" i="23"/>
  <c r="F539" i="23"/>
  <c r="G539" i="23"/>
  <c r="H539" i="23"/>
  <c r="I539" i="23"/>
  <c r="K539" i="23"/>
  <c r="J539" i="23"/>
  <c r="M539" i="23"/>
  <c r="A540" i="23"/>
  <c r="C540" i="23"/>
  <c r="D540" i="23"/>
  <c r="E540" i="23"/>
  <c r="F540" i="23"/>
  <c r="G540" i="23"/>
  <c r="H540" i="23"/>
  <c r="I540" i="23"/>
  <c r="K540" i="23"/>
  <c r="J540" i="23"/>
  <c r="M540" i="23"/>
  <c r="A541" i="23"/>
  <c r="B541" i="23"/>
  <c r="D541" i="23"/>
  <c r="E541" i="23"/>
  <c r="F541" i="23"/>
  <c r="G541" i="23"/>
  <c r="H541" i="23"/>
  <c r="I541" i="23"/>
  <c r="K541" i="23"/>
  <c r="J541" i="23"/>
  <c r="M541" i="23"/>
  <c r="A542" i="23"/>
  <c r="C542" i="23"/>
  <c r="D542" i="23"/>
  <c r="E542" i="23"/>
  <c r="F542" i="23"/>
  <c r="G542" i="23"/>
  <c r="H542" i="23"/>
  <c r="I542" i="23"/>
  <c r="K542" i="23"/>
  <c r="J542" i="23"/>
  <c r="M542" i="23"/>
  <c r="A543" i="23"/>
  <c r="D543" i="23"/>
  <c r="E543" i="23"/>
  <c r="F543" i="23"/>
  <c r="G543" i="23"/>
  <c r="H543" i="23"/>
  <c r="I543" i="23"/>
  <c r="K543" i="23"/>
  <c r="J543" i="23"/>
  <c r="M543" i="23"/>
  <c r="A544" i="23"/>
  <c r="C544" i="23"/>
  <c r="D544" i="23"/>
  <c r="E544" i="23"/>
  <c r="F544" i="23"/>
  <c r="G544" i="23"/>
  <c r="H544" i="23"/>
  <c r="I544" i="23"/>
  <c r="K544" i="23"/>
  <c r="J544" i="23"/>
  <c r="M544" i="23"/>
  <c r="A545" i="23"/>
  <c r="B545" i="23"/>
  <c r="D545" i="23"/>
  <c r="E545" i="23"/>
  <c r="F545" i="23"/>
  <c r="G545" i="23"/>
  <c r="H545" i="23"/>
  <c r="I545" i="23"/>
  <c r="K545" i="23"/>
  <c r="J545" i="23"/>
  <c r="M545" i="23"/>
  <c r="A546" i="23"/>
  <c r="C546" i="23"/>
  <c r="D546" i="23"/>
  <c r="E546" i="23"/>
  <c r="F546" i="23"/>
  <c r="G546" i="23"/>
  <c r="H546" i="23"/>
  <c r="I546" i="23"/>
  <c r="K546" i="23"/>
  <c r="J546" i="23"/>
  <c r="M546" i="23"/>
  <c r="A547" i="23"/>
  <c r="D547" i="23"/>
  <c r="E547" i="23"/>
  <c r="F547" i="23"/>
  <c r="G547" i="23"/>
  <c r="H547" i="23"/>
  <c r="I547" i="23"/>
  <c r="K547" i="23"/>
  <c r="J547" i="23"/>
  <c r="M547" i="23"/>
  <c r="A548" i="23"/>
  <c r="C548" i="23"/>
  <c r="D548" i="23"/>
  <c r="E548" i="23"/>
  <c r="F548" i="23"/>
  <c r="G548" i="23"/>
  <c r="H548" i="23"/>
  <c r="I548" i="23"/>
  <c r="K548" i="23"/>
  <c r="J548" i="23"/>
  <c r="M548" i="23"/>
  <c r="A549" i="23"/>
  <c r="B549" i="23"/>
  <c r="D549" i="23"/>
  <c r="E549" i="23"/>
  <c r="F549" i="23"/>
  <c r="G549" i="23"/>
  <c r="H549" i="23"/>
  <c r="I549" i="23"/>
  <c r="K549" i="23"/>
  <c r="J549" i="23"/>
  <c r="M549" i="23"/>
  <c r="A550" i="23"/>
  <c r="C550" i="23"/>
  <c r="D550" i="23"/>
  <c r="E550" i="23"/>
  <c r="F550" i="23"/>
  <c r="G550" i="23"/>
  <c r="H550" i="23"/>
  <c r="I550" i="23"/>
  <c r="K550" i="23"/>
  <c r="J550" i="23"/>
  <c r="M550" i="23"/>
  <c r="A551" i="23"/>
  <c r="D551" i="23"/>
  <c r="E551" i="23"/>
  <c r="F551" i="23"/>
  <c r="G551" i="23"/>
  <c r="H551" i="23"/>
  <c r="I551" i="23"/>
  <c r="K551" i="23"/>
  <c r="J551" i="23"/>
  <c r="M551" i="23"/>
  <c r="A552" i="23"/>
  <c r="C552" i="23"/>
  <c r="D552" i="23"/>
  <c r="E552" i="23"/>
  <c r="F552" i="23"/>
  <c r="G552" i="23"/>
  <c r="H552" i="23"/>
  <c r="I552" i="23"/>
  <c r="K552" i="23"/>
  <c r="J552" i="23"/>
  <c r="M552" i="23"/>
  <c r="A553" i="23"/>
  <c r="B553" i="23"/>
  <c r="D553" i="23"/>
  <c r="E553" i="23"/>
  <c r="F553" i="23"/>
  <c r="G553" i="23"/>
  <c r="H553" i="23"/>
  <c r="I553" i="23"/>
  <c r="K553" i="23"/>
  <c r="J553" i="23"/>
  <c r="M553" i="23"/>
  <c r="A554" i="23"/>
  <c r="C554" i="23"/>
  <c r="D554" i="23"/>
  <c r="E554" i="23"/>
  <c r="F554" i="23"/>
  <c r="G554" i="23"/>
  <c r="H554" i="23"/>
  <c r="I554" i="23"/>
  <c r="K554" i="23"/>
  <c r="J554" i="23"/>
  <c r="M554" i="23"/>
  <c r="A555" i="23"/>
  <c r="D555" i="23"/>
  <c r="E555" i="23"/>
  <c r="F555" i="23"/>
  <c r="G555" i="23"/>
  <c r="H555" i="23"/>
  <c r="I555" i="23"/>
  <c r="K555" i="23"/>
  <c r="J555" i="23"/>
  <c r="M555" i="23"/>
  <c r="A556" i="23"/>
  <c r="C556" i="23"/>
  <c r="D556" i="23"/>
  <c r="E556" i="23"/>
  <c r="F556" i="23"/>
  <c r="G556" i="23"/>
  <c r="H556" i="23"/>
  <c r="I556" i="23"/>
  <c r="K556" i="23"/>
  <c r="J556" i="23"/>
  <c r="M556" i="23"/>
  <c r="A557" i="23"/>
  <c r="B557" i="23"/>
  <c r="D557" i="23"/>
  <c r="E557" i="23"/>
  <c r="F557" i="23"/>
  <c r="G557" i="23"/>
  <c r="H557" i="23"/>
  <c r="I557" i="23"/>
  <c r="K557" i="23"/>
  <c r="J557" i="23"/>
  <c r="M557" i="23"/>
  <c r="A558" i="23"/>
  <c r="C558" i="23"/>
  <c r="D558" i="23"/>
  <c r="E558" i="23"/>
  <c r="F558" i="23"/>
  <c r="G558" i="23"/>
  <c r="H558" i="23"/>
  <c r="I558" i="23"/>
  <c r="K558" i="23"/>
  <c r="J558" i="23"/>
  <c r="M558" i="23"/>
  <c r="A559" i="23"/>
  <c r="D559" i="23"/>
  <c r="E559" i="23"/>
  <c r="F559" i="23"/>
  <c r="G559" i="23"/>
  <c r="H559" i="23"/>
  <c r="I559" i="23"/>
  <c r="K559" i="23"/>
  <c r="J559" i="23"/>
  <c r="M559" i="23"/>
  <c r="A560" i="23"/>
  <c r="C560" i="23"/>
  <c r="D560" i="23"/>
  <c r="E560" i="23"/>
  <c r="F560" i="23"/>
  <c r="G560" i="23"/>
  <c r="H560" i="23"/>
  <c r="I560" i="23"/>
  <c r="K560" i="23"/>
  <c r="J560" i="23"/>
  <c r="M560" i="23"/>
  <c r="A561" i="23"/>
  <c r="B561" i="23"/>
  <c r="D561" i="23"/>
  <c r="E561" i="23"/>
  <c r="F561" i="23"/>
  <c r="G561" i="23"/>
  <c r="H561" i="23"/>
  <c r="I561" i="23"/>
  <c r="K561" i="23"/>
  <c r="J561" i="23"/>
  <c r="M561" i="23"/>
  <c r="A562" i="23"/>
  <c r="C562" i="23"/>
  <c r="D562" i="23"/>
  <c r="E562" i="23"/>
  <c r="F562" i="23"/>
  <c r="G562" i="23"/>
  <c r="H562" i="23"/>
  <c r="I562" i="23"/>
  <c r="K562" i="23"/>
  <c r="J562" i="23"/>
  <c r="M562" i="23"/>
  <c r="A563" i="23"/>
  <c r="D563" i="23"/>
  <c r="E563" i="23"/>
  <c r="F563" i="23"/>
  <c r="G563" i="23"/>
  <c r="H563" i="23"/>
  <c r="I563" i="23"/>
  <c r="K563" i="23"/>
  <c r="J563" i="23"/>
  <c r="M563" i="23"/>
  <c r="A564" i="23"/>
  <c r="D564" i="23"/>
  <c r="E564" i="23"/>
  <c r="F564" i="23"/>
  <c r="G564" i="23"/>
  <c r="H564" i="23"/>
  <c r="I564" i="23"/>
  <c r="K564" i="23"/>
  <c r="J564" i="23"/>
  <c r="M564" i="23"/>
  <c r="A565" i="23"/>
  <c r="B565" i="23"/>
  <c r="D565" i="23"/>
  <c r="E565" i="23"/>
  <c r="F565" i="23"/>
  <c r="G565" i="23"/>
  <c r="H565" i="23"/>
  <c r="I565" i="23"/>
  <c r="K565" i="23"/>
  <c r="J565" i="23"/>
  <c r="M565" i="23"/>
  <c r="A566" i="23"/>
  <c r="C566" i="23"/>
  <c r="D566" i="23"/>
  <c r="E566" i="23"/>
  <c r="F566" i="23"/>
  <c r="G566" i="23"/>
  <c r="H566" i="23"/>
  <c r="I566" i="23"/>
  <c r="K566" i="23"/>
  <c r="J566" i="23"/>
  <c r="M566" i="23"/>
  <c r="A567" i="23"/>
  <c r="D567" i="23"/>
  <c r="E567" i="23"/>
  <c r="F567" i="23"/>
  <c r="G567" i="23"/>
  <c r="H567" i="23"/>
  <c r="I567" i="23"/>
  <c r="K567" i="23"/>
  <c r="J567" i="23"/>
  <c r="M567" i="23"/>
  <c r="A568" i="23"/>
  <c r="C568" i="23"/>
  <c r="D568" i="23"/>
  <c r="E568" i="23"/>
  <c r="F568" i="23"/>
  <c r="G568" i="23"/>
  <c r="H568" i="23"/>
  <c r="I568" i="23"/>
  <c r="K568" i="23"/>
  <c r="J568" i="23"/>
  <c r="M568" i="23"/>
  <c r="A569" i="23"/>
  <c r="B569" i="23"/>
  <c r="D569" i="23"/>
  <c r="E569" i="23"/>
  <c r="F569" i="23"/>
  <c r="G569" i="23"/>
  <c r="H569" i="23"/>
  <c r="I569" i="23"/>
  <c r="K569" i="23"/>
  <c r="J569" i="23"/>
  <c r="M569" i="23"/>
  <c r="A570" i="23"/>
  <c r="C570" i="23"/>
  <c r="D570" i="23"/>
  <c r="E570" i="23"/>
  <c r="F570" i="23"/>
  <c r="G570" i="23"/>
  <c r="H570" i="23"/>
  <c r="I570" i="23"/>
  <c r="K570" i="23"/>
  <c r="J570" i="23"/>
  <c r="M570" i="23"/>
  <c r="A571" i="23"/>
  <c r="D571" i="23"/>
  <c r="E571" i="23"/>
  <c r="F571" i="23"/>
  <c r="G571" i="23"/>
  <c r="H571" i="23"/>
  <c r="I571" i="23"/>
  <c r="K571" i="23"/>
  <c r="J571" i="23"/>
  <c r="M571" i="23"/>
  <c r="A572" i="23"/>
  <c r="D572" i="23"/>
  <c r="E572" i="23"/>
  <c r="F572" i="23"/>
  <c r="G572" i="23"/>
  <c r="H572" i="23"/>
  <c r="I572" i="23"/>
  <c r="K572" i="23"/>
  <c r="J572" i="23"/>
  <c r="M572" i="23"/>
  <c r="A573" i="23"/>
  <c r="B573" i="23"/>
  <c r="D573" i="23"/>
  <c r="E573" i="23"/>
  <c r="F573" i="23"/>
  <c r="G573" i="23"/>
  <c r="H573" i="23"/>
  <c r="I573" i="23"/>
  <c r="K573" i="23"/>
  <c r="J573" i="23"/>
  <c r="M573" i="23"/>
  <c r="A574" i="23"/>
  <c r="C574" i="23"/>
  <c r="D574" i="23"/>
  <c r="E574" i="23"/>
  <c r="F574" i="23"/>
  <c r="G574" i="23"/>
  <c r="H574" i="23"/>
  <c r="I574" i="23"/>
  <c r="K574" i="23"/>
  <c r="J574" i="23"/>
  <c r="M574" i="23"/>
  <c r="A575" i="23"/>
  <c r="D575" i="23"/>
  <c r="E575" i="23"/>
  <c r="F575" i="23"/>
  <c r="G575" i="23"/>
  <c r="H575" i="23"/>
  <c r="I575" i="23"/>
  <c r="K575" i="23"/>
  <c r="J575" i="23"/>
  <c r="M575" i="23"/>
  <c r="A576" i="23"/>
  <c r="C576" i="23"/>
  <c r="D576" i="23"/>
  <c r="E576" i="23"/>
  <c r="F576" i="23"/>
  <c r="G576" i="23"/>
  <c r="H576" i="23"/>
  <c r="I576" i="23"/>
  <c r="K576" i="23"/>
  <c r="J576" i="23"/>
  <c r="M576" i="23"/>
  <c r="A577" i="23"/>
  <c r="B577" i="23"/>
  <c r="D577" i="23"/>
  <c r="E577" i="23"/>
  <c r="F577" i="23"/>
  <c r="G577" i="23"/>
  <c r="H577" i="23"/>
  <c r="I577" i="23"/>
  <c r="K577" i="23"/>
  <c r="J577" i="23"/>
  <c r="M577" i="23"/>
  <c r="A578" i="23"/>
  <c r="C578" i="23"/>
  <c r="D578" i="23"/>
  <c r="E578" i="23"/>
  <c r="F578" i="23"/>
  <c r="G578" i="23"/>
  <c r="H578" i="23"/>
  <c r="I578" i="23"/>
  <c r="K578" i="23"/>
  <c r="J578" i="23"/>
  <c r="M578" i="23"/>
  <c r="A579" i="23"/>
  <c r="D579" i="23"/>
  <c r="E579" i="23"/>
  <c r="F579" i="23"/>
  <c r="G579" i="23"/>
  <c r="H579" i="23"/>
  <c r="I579" i="23"/>
  <c r="K579" i="23"/>
  <c r="J579" i="23"/>
  <c r="M579" i="23"/>
  <c r="A580" i="23"/>
  <c r="B580" i="23"/>
  <c r="D580" i="23"/>
  <c r="E580" i="23"/>
  <c r="F580" i="23"/>
  <c r="G580" i="23"/>
  <c r="H580" i="23"/>
  <c r="I580" i="23"/>
  <c r="K580" i="23"/>
  <c r="J580" i="23"/>
  <c r="M580" i="23"/>
  <c r="A581" i="23"/>
  <c r="B581" i="23"/>
  <c r="D581" i="23"/>
  <c r="E581" i="23"/>
  <c r="F581" i="23"/>
  <c r="G581" i="23"/>
  <c r="H581" i="23"/>
  <c r="I581" i="23"/>
  <c r="K581" i="23"/>
  <c r="J581" i="23"/>
  <c r="M581" i="23"/>
  <c r="A582" i="23"/>
  <c r="C582" i="23"/>
  <c r="D582" i="23"/>
  <c r="E582" i="23"/>
  <c r="F582" i="23"/>
  <c r="G582" i="23"/>
  <c r="H582" i="23"/>
  <c r="I582" i="23"/>
  <c r="K582" i="23"/>
  <c r="J582" i="23"/>
  <c r="M582" i="23"/>
  <c r="A583" i="23"/>
  <c r="B583" i="23"/>
  <c r="D583" i="23"/>
  <c r="E583" i="23"/>
  <c r="F583" i="23"/>
  <c r="G583" i="23"/>
  <c r="H583" i="23"/>
  <c r="I583" i="23"/>
  <c r="K583" i="23"/>
  <c r="J583" i="23"/>
  <c r="M583" i="23"/>
  <c r="A584" i="23"/>
  <c r="C584" i="23"/>
  <c r="D584" i="23"/>
  <c r="E584" i="23"/>
  <c r="F584" i="23"/>
  <c r="G584" i="23"/>
  <c r="H584" i="23"/>
  <c r="I584" i="23"/>
  <c r="K584" i="23"/>
  <c r="J584" i="23"/>
  <c r="M584" i="23"/>
  <c r="A585" i="23"/>
  <c r="B585" i="23"/>
  <c r="D585" i="23"/>
  <c r="E585" i="23"/>
  <c r="F585" i="23"/>
  <c r="G585" i="23"/>
  <c r="H585" i="23"/>
  <c r="I585" i="23"/>
  <c r="K585" i="23"/>
  <c r="J585" i="23"/>
  <c r="M585" i="23"/>
  <c r="A586" i="23"/>
  <c r="C586" i="23"/>
  <c r="D586" i="23"/>
  <c r="E586" i="23"/>
  <c r="F586" i="23"/>
  <c r="G586" i="23"/>
  <c r="H586" i="23"/>
  <c r="I586" i="23"/>
  <c r="K586" i="23"/>
  <c r="J586" i="23"/>
  <c r="M586" i="23"/>
  <c r="A587" i="23"/>
  <c r="B587" i="23"/>
  <c r="D587" i="23"/>
  <c r="E587" i="23"/>
  <c r="F587" i="23"/>
  <c r="G587" i="23"/>
  <c r="H587" i="23"/>
  <c r="I587" i="23"/>
  <c r="K587" i="23"/>
  <c r="J587" i="23"/>
  <c r="M587" i="23"/>
  <c r="A588" i="23"/>
  <c r="D588" i="23"/>
  <c r="E588" i="23"/>
  <c r="F588" i="23"/>
  <c r="G588" i="23"/>
  <c r="H588" i="23"/>
  <c r="I588" i="23"/>
  <c r="K588" i="23"/>
  <c r="J588" i="23"/>
  <c r="M588" i="23"/>
  <c r="A589" i="23"/>
  <c r="B589" i="23"/>
  <c r="D589" i="23"/>
  <c r="E589" i="23"/>
  <c r="F589" i="23"/>
  <c r="G589" i="23"/>
  <c r="H589" i="23"/>
  <c r="I589" i="23"/>
  <c r="K589" i="23"/>
  <c r="J589" i="23"/>
  <c r="M589" i="23"/>
  <c r="A590" i="23"/>
  <c r="C590" i="23"/>
  <c r="D590" i="23"/>
  <c r="E590" i="23"/>
  <c r="F590" i="23"/>
  <c r="G590" i="23"/>
  <c r="H590" i="23"/>
  <c r="I590" i="23"/>
  <c r="K590" i="23"/>
  <c r="J590" i="23"/>
  <c r="M590" i="23"/>
  <c r="A591" i="23"/>
  <c r="B591" i="23"/>
  <c r="D591" i="23"/>
  <c r="E591" i="23"/>
  <c r="F591" i="23"/>
  <c r="G591" i="23"/>
  <c r="H591" i="23"/>
  <c r="I591" i="23"/>
  <c r="K591" i="23"/>
  <c r="J591" i="23"/>
  <c r="M591" i="23"/>
  <c r="A592" i="23"/>
  <c r="B592" i="23"/>
  <c r="D592" i="23"/>
  <c r="E592" i="23"/>
  <c r="F592" i="23"/>
  <c r="G592" i="23"/>
  <c r="H592" i="23"/>
  <c r="I592" i="23"/>
  <c r="K592" i="23"/>
  <c r="J592" i="23"/>
  <c r="M592" i="23"/>
  <c r="A593" i="23"/>
  <c r="C593" i="23"/>
  <c r="D593" i="23"/>
  <c r="E593" i="23"/>
  <c r="F593" i="23"/>
  <c r="G593" i="23"/>
  <c r="H593" i="23"/>
  <c r="I593" i="23"/>
  <c r="K593" i="23"/>
  <c r="J593" i="23"/>
  <c r="M593" i="23"/>
  <c r="A594" i="23"/>
  <c r="D594" i="23"/>
  <c r="E594" i="23"/>
  <c r="F594" i="23"/>
  <c r="G594" i="23"/>
  <c r="H594" i="23"/>
  <c r="I594" i="23"/>
  <c r="K594" i="23"/>
  <c r="J594" i="23"/>
  <c r="M594" i="23"/>
  <c r="A595" i="23"/>
  <c r="B595" i="23"/>
  <c r="D595" i="23"/>
  <c r="E595" i="23"/>
  <c r="F595" i="23"/>
  <c r="G595" i="23"/>
  <c r="H595" i="23"/>
  <c r="I595" i="23"/>
  <c r="K595" i="23"/>
  <c r="J595" i="23"/>
  <c r="M595" i="23"/>
  <c r="A596" i="23"/>
  <c r="B596" i="23"/>
  <c r="D596" i="23"/>
  <c r="E596" i="23"/>
  <c r="F596" i="23"/>
  <c r="G596" i="23"/>
  <c r="H596" i="23"/>
  <c r="I596" i="23"/>
  <c r="K596" i="23"/>
  <c r="J596" i="23"/>
  <c r="M596" i="23"/>
  <c r="A597" i="23"/>
  <c r="D597" i="23"/>
  <c r="E597" i="23"/>
  <c r="F597" i="23"/>
  <c r="G597" i="23"/>
  <c r="H597" i="23"/>
  <c r="I597" i="23"/>
  <c r="K597" i="23"/>
  <c r="J597" i="23"/>
  <c r="M597" i="23"/>
  <c r="A598" i="23"/>
  <c r="C598" i="23"/>
  <c r="D598" i="23"/>
  <c r="E598" i="23"/>
  <c r="F598" i="23"/>
  <c r="G598" i="23"/>
  <c r="H598" i="23"/>
  <c r="I598" i="23"/>
  <c r="K598" i="23"/>
  <c r="J598" i="23"/>
  <c r="M598" i="23"/>
  <c r="A599" i="23"/>
  <c r="D599" i="23"/>
  <c r="E599" i="23"/>
  <c r="F599" i="23"/>
  <c r="G599" i="23"/>
  <c r="H599" i="23"/>
  <c r="I599" i="23"/>
  <c r="K599" i="23"/>
  <c r="J599" i="23"/>
  <c r="M599" i="23"/>
  <c r="A600" i="23"/>
  <c r="C600" i="23"/>
  <c r="D600" i="23"/>
  <c r="E600" i="23"/>
  <c r="F600" i="23"/>
  <c r="G600" i="23"/>
  <c r="H600" i="23"/>
  <c r="I600" i="23"/>
  <c r="K600" i="23"/>
  <c r="J600" i="23"/>
  <c r="M600" i="23"/>
  <c r="A601" i="23"/>
  <c r="C601" i="23"/>
  <c r="D601" i="23"/>
  <c r="E601" i="23"/>
  <c r="F601" i="23"/>
  <c r="G601" i="23"/>
  <c r="H601" i="23"/>
  <c r="I601" i="23"/>
  <c r="K601" i="23"/>
  <c r="J601" i="23"/>
  <c r="M601" i="23"/>
  <c r="A602" i="23"/>
  <c r="C602" i="23"/>
  <c r="D602" i="23"/>
  <c r="E602" i="23"/>
  <c r="F602" i="23"/>
  <c r="G602" i="23"/>
  <c r="H602" i="23"/>
  <c r="I602" i="23"/>
  <c r="K602" i="23"/>
  <c r="J602" i="23"/>
  <c r="M602" i="23"/>
  <c r="A603" i="23"/>
  <c r="B603" i="23"/>
  <c r="D603" i="23"/>
  <c r="E603" i="23"/>
  <c r="F603" i="23"/>
  <c r="G603" i="23"/>
  <c r="H603" i="23"/>
  <c r="I603" i="23"/>
  <c r="K603" i="23"/>
  <c r="J603" i="23"/>
  <c r="M603" i="23"/>
  <c r="A604" i="23"/>
  <c r="C604" i="23"/>
  <c r="D604" i="23"/>
  <c r="E604" i="23"/>
  <c r="F604" i="23"/>
  <c r="G604" i="23"/>
  <c r="H604" i="23"/>
  <c r="I604" i="23"/>
  <c r="K604" i="23"/>
  <c r="J604" i="23"/>
  <c r="M604" i="23"/>
  <c r="A605" i="23"/>
  <c r="B605" i="23"/>
  <c r="D605" i="23"/>
  <c r="E605" i="23"/>
  <c r="F605" i="23"/>
  <c r="G605" i="23"/>
  <c r="H605" i="23"/>
  <c r="I605" i="23"/>
  <c r="K605" i="23"/>
  <c r="J605" i="23"/>
  <c r="M605" i="23"/>
  <c r="A606" i="23"/>
  <c r="C606" i="23"/>
  <c r="D606" i="23"/>
  <c r="E606" i="23"/>
  <c r="F606" i="23"/>
  <c r="G606" i="23"/>
  <c r="H606" i="23"/>
  <c r="I606" i="23"/>
  <c r="K606" i="23"/>
  <c r="J606" i="23"/>
  <c r="M606" i="23"/>
  <c r="A607" i="23"/>
  <c r="B607" i="23"/>
  <c r="D607" i="23"/>
  <c r="E607" i="23"/>
  <c r="F607" i="23"/>
  <c r="G607" i="23"/>
  <c r="H607" i="23"/>
  <c r="I607" i="23"/>
  <c r="K607" i="23"/>
  <c r="J607" i="23"/>
  <c r="M607" i="23"/>
  <c r="A608" i="23"/>
  <c r="C608" i="23"/>
  <c r="D608" i="23"/>
  <c r="E608" i="23"/>
  <c r="F608" i="23"/>
  <c r="G608" i="23"/>
  <c r="H608" i="23"/>
  <c r="I608" i="23"/>
  <c r="K608" i="23"/>
  <c r="J608" i="23"/>
  <c r="M608" i="23"/>
  <c r="A609" i="23"/>
  <c r="D609" i="23"/>
  <c r="E609" i="23"/>
  <c r="F609" i="23"/>
  <c r="G609" i="23"/>
  <c r="H609" i="23"/>
  <c r="I609" i="23"/>
  <c r="K609" i="23"/>
  <c r="J609" i="23"/>
  <c r="M609" i="23"/>
  <c r="A610" i="23"/>
  <c r="C610" i="23"/>
  <c r="D610" i="23"/>
  <c r="E610" i="23"/>
  <c r="F610" i="23"/>
  <c r="G610" i="23"/>
  <c r="H610" i="23"/>
  <c r="I610" i="23"/>
  <c r="K610" i="23"/>
  <c r="J610" i="23"/>
  <c r="M610" i="23"/>
  <c r="A611" i="23"/>
  <c r="B611" i="23"/>
  <c r="D611" i="23"/>
  <c r="E611" i="23"/>
  <c r="F611" i="23"/>
  <c r="G611" i="23"/>
  <c r="H611" i="23"/>
  <c r="I611" i="23"/>
  <c r="K611" i="23"/>
  <c r="J611" i="23"/>
  <c r="M611" i="23"/>
  <c r="A612" i="23"/>
  <c r="D612" i="23"/>
  <c r="E612" i="23"/>
  <c r="F612" i="23"/>
  <c r="G612" i="23"/>
  <c r="H612" i="23"/>
  <c r="I612" i="23"/>
  <c r="K612" i="23"/>
  <c r="J612" i="23"/>
  <c r="M612" i="23"/>
  <c r="A613" i="23"/>
  <c r="D613" i="23"/>
  <c r="E613" i="23"/>
  <c r="F613" i="23"/>
  <c r="G613" i="23"/>
  <c r="H613" i="23"/>
  <c r="I613" i="23"/>
  <c r="K613" i="23"/>
  <c r="J613" i="23"/>
  <c r="M613" i="23"/>
  <c r="A614" i="23"/>
  <c r="C614" i="23"/>
  <c r="D614" i="23"/>
  <c r="E614" i="23"/>
  <c r="F614" i="23"/>
  <c r="G614" i="23"/>
  <c r="H614" i="23"/>
  <c r="I614" i="23"/>
  <c r="K614" i="23"/>
  <c r="J614" i="23"/>
  <c r="M614" i="23"/>
  <c r="A615" i="23"/>
  <c r="B615" i="23"/>
  <c r="D615" i="23"/>
  <c r="E615" i="23"/>
  <c r="F615" i="23"/>
  <c r="G615" i="23"/>
  <c r="H615" i="23"/>
  <c r="I615" i="23"/>
  <c r="K615" i="23"/>
  <c r="J615" i="23"/>
  <c r="M615" i="23"/>
  <c r="A616" i="23"/>
  <c r="C616" i="23"/>
  <c r="D616" i="23"/>
  <c r="E616" i="23"/>
  <c r="F616" i="23"/>
  <c r="G616" i="23"/>
  <c r="H616" i="23"/>
  <c r="I616" i="23"/>
  <c r="K616" i="23"/>
  <c r="J616" i="23"/>
  <c r="M616" i="23"/>
  <c r="A617" i="23"/>
  <c r="D617" i="23"/>
  <c r="E617" i="23"/>
  <c r="F617" i="23"/>
  <c r="G617" i="23"/>
  <c r="H617" i="23"/>
  <c r="I617" i="23"/>
  <c r="K617" i="23"/>
  <c r="J617" i="23"/>
  <c r="M617" i="23"/>
  <c r="A618" i="23"/>
  <c r="C618" i="23"/>
  <c r="D618" i="23"/>
  <c r="E618" i="23"/>
  <c r="F618" i="23"/>
  <c r="G618" i="23"/>
  <c r="H618" i="23"/>
  <c r="I618" i="23"/>
  <c r="K618" i="23"/>
  <c r="J618" i="23"/>
  <c r="M618" i="23"/>
  <c r="A619" i="23"/>
  <c r="B619" i="23"/>
  <c r="D619" i="23"/>
  <c r="E619" i="23"/>
  <c r="F619" i="23"/>
  <c r="G619" i="23"/>
  <c r="H619" i="23"/>
  <c r="I619" i="23"/>
  <c r="K619" i="23"/>
  <c r="J619" i="23"/>
  <c r="M619" i="23"/>
  <c r="A620" i="23"/>
  <c r="B620" i="23"/>
  <c r="D620" i="23"/>
  <c r="E620" i="23"/>
  <c r="F620" i="23"/>
  <c r="G620" i="23"/>
  <c r="H620" i="23"/>
  <c r="I620" i="23"/>
  <c r="K620" i="23"/>
  <c r="J620" i="23"/>
  <c r="M620" i="23"/>
  <c r="A621" i="23"/>
  <c r="D621" i="23"/>
  <c r="E621" i="23"/>
  <c r="F621" i="23"/>
  <c r="G621" i="23"/>
  <c r="H621" i="23"/>
  <c r="I621" i="23"/>
  <c r="K621" i="23"/>
  <c r="J621" i="23"/>
  <c r="M621" i="23"/>
  <c r="A622" i="23"/>
  <c r="C622" i="23"/>
  <c r="D622" i="23"/>
  <c r="E622" i="23"/>
  <c r="F622" i="23"/>
  <c r="G622" i="23"/>
  <c r="H622" i="23"/>
  <c r="I622" i="23"/>
  <c r="K622" i="23"/>
  <c r="J622" i="23"/>
  <c r="M622" i="23"/>
  <c r="A623" i="23"/>
  <c r="B623" i="23"/>
  <c r="D623" i="23"/>
  <c r="E623" i="23"/>
  <c r="F623" i="23"/>
  <c r="G623" i="23"/>
  <c r="H623" i="23"/>
  <c r="I623" i="23"/>
  <c r="K623" i="23"/>
  <c r="J623" i="23"/>
  <c r="M623" i="23"/>
  <c r="A624" i="23"/>
  <c r="C624" i="23"/>
  <c r="D624" i="23"/>
  <c r="E624" i="23"/>
  <c r="F624" i="23"/>
  <c r="G624" i="23"/>
  <c r="H624" i="23"/>
  <c r="I624" i="23"/>
  <c r="K624" i="23"/>
  <c r="J624" i="23"/>
  <c r="M624" i="23"/>
  <c r="A625" i="23"/>
  <c r="D625" i="23"/>
  <c r="E625" i="23"/>
  <c r="F625" i="23"/>
  <c r="G625" i="23"/>
  <c r="H625" i="23"/>
  <c r="I625" i="23"/>
  <c r="K625" i="23"/>
  <c r="J625" i="23"/>
  <c r="M625" i="23"/>
  <c r="A626" i="23"/>
  <c r="C626" i="23"/>
  <c r="D626" i="23"/>
  <c r="E626" i="23"/>
  <c r="F626" i="23"/>
  <c r="G626" i="23"/>
  <c r="H626" i="23"/>
  <c r="I626" i="23"/>
  <c r="K626" i="23"/>
  <c r="J626" i="23"/>
  <c r="M626" i="23"/>
  <c r="A627" i="23"/>
  <c r="B627" i="23"/>
  <c r="D627" i="23"/>
  <c r="E627" i="23"/>
  <c r="F627" i="23"/>
  <c r="G627" i="23"/>
  <c r="H627" i="23"/>
  <c r="I627" i="23"/>
  <c r="K627" i="23"/>
  <c r="J627" i="23"/>
  <c r="M627" i="23"/>
  <c r="A628" i="23"/>
  <c r="D628" i="23"/>
  <c r="E628" i="23"/>
  <c r="F628" i="23"/>
  <c r="G628" i="23"/>
  <c r="H628" i="23"/>
  <c r="I628" i="23"/>
  <c r="K628" i="23"/>
  <c r="J628" i="23"/>
  <c r="M628" i="23"/>
  <c r="A629" i="23"/>
  <c r="D629" i="23"/>
  <c r="E629" i="23"/>
  <c r="F629" i="23"/>
  <c r="G629" i="23"/>
  <c r="H629" i="23"/>
  <c r="I629" i="23"/>
  <c r="K629" i="23"/>
  <c r="J629" i="23"/>
  <c r="M629" i="23"/>
  <c r="A630" i="23"/>
  <c r="C630" i="23"/>
  <c r="D630" i="23"/>
  <c r="E630" i="23"/>
  <c r="F630" i="23"/>
  <c r="G630" i="23"/>
  <c r="H630" i="23"/>
  <c r="I630" i="23"/>
  <c r="K630" i="23"/>
  <c r="J630" i="23"/>
  <c r="M630" i="23"/>
  <c r="A631" i="23"/>
  <c r="B631" i="23"/>
  <c r="D631" i="23"/>
  <c r="E631" i="23"/>
  <c r="F631" i="23"/>
  <c r="G631" i="23"/>
  <c r="H631" i="23"/>
  <c r="I631" i="23"/>
  <c r="K631" i="23"/>
  <c r="J631" i="23"/>
  <c r="M631" i="23"/>
  <c r="A632" i="23"/>
  <c r="C632" i="23"/>
  <c r="D632" i="23"/>
  <c r="E632" i="23"/>
  <c r="F632" i="23"/>
  <c r="G632" i="23"/>
  <c r="H632" i="23"/>
  <c r="I632" i="23"/>
  <c r="K632" i="23"/>
  <c r="J632" i="23"/>
  <c r="M632" i="23"/>
  <c r="A633" i="23"/>
  <c r="D633" i="23"/>
  <c r="E633" i="23"/>
  <c r="F633" i="23"/>
  <c r="G633" i="23"/>
  <c r="H633" i="23"/>
  <c r="I633" i="23"/>
  <c r="K633" i="23"/>
  <c r="J633" i="23"/>
  <c r="M633" i="23"/>
  <c r="A634" i="23"/>
  <c r="C634" i="23"/>
  <c r="D634" i="23"/>
  <c r="E634" i="23"/>
  <c r="F634" i="23"/>
  <c r="G634" i="23"/>
  <c r="H634" i="23"/>
  <c r="I634" i="23"/>
  <c r="K634" i="23"/>
  <c r="J634" i="23"/>
  <c r="M634" i="23"/>
  <c r="A635" i="23"/>
  <c r="B635" i="23"/>
  <c r="D635" i="23"/>
  <c r="E635" i="23"/>
  <c r="F635" i="23"/>
  <c r="G635" i="23"/>
  <c r="H635" i="23"/>
  <c r="I635" i="23"/>
  <c r="K635" i="23"/>
  <c r="J635" i="23"/>
  <c r="M635" i="23"/>
  <c r="A636" i="23"/>
  <c r="B636" i="23"/>
  <c r="D636" i="23"/>
  <c r="E636" i="23"/>
  <c r="F636" i="23"/>
  <c r="G636" i="23"/>
  <c r="H636" i="23"/>
  <c r="I636" i="23"/>
  <c r="K636" i="23"/>
  <c r="J636" i="23"/>
  <c r="M636" i="23"/>
  <c r="A637" i="23"/>
  <c r="D637" i="23"/>
  <c r="E637" i="23"/>
  <c r="F637" i="23"/>
  <c r="G637" i="23"/>
  <c r="H637" i="23"/>
  <c r="I637" i="23"/>
  <c r="K637" i="23"/>
  <c r="J637" i="23"/>
  <c r="M637" i="23"/>
  <c r="A638" i="23"/>
  <c r="C638" i="23"/>
  <c r="D638" i="23"/>
  <c r="E638" i="23"/>
  <c r="F638" i="23"/>
  <c r="G638" i="23"/>
  <c r="H638" i="23"/>
  <c r="I638" i="23"/>
  <c r="K638" i="23"/>
  <c r="J638" i="23"/>
  <c r="M638" i="23"/>
  <c r="A639" i="23"/>
  <c r="B639" i="23"/>
  <c r="D639" i="23"/>
  <c r="E639" i="23"/>
  <c r="F639" i="23"/>
  <c r="G639" i="23"/>
  <c r="H639" i="23"/>
  <c r="I639" i="23"/>
  <c r="K639" i="23"/>
  <c r="J639" i="23"/>
  <c r="M639" i="23"/>
  <c r="A640" i="23"/>
  <c r="C640" i="23"/>
  <c r="D640" i="23"/>
  <c r="E640" i="23"/>
  <c r="F640" i="23"/>
  <c r="G640" i="23"/>
  <c r="H640" i="23"/>
  <c r="I640" i="23"/>
  <c r="K640" i="23"/>
  <c r="J640" i="23"/>
  <c r="M640" i="23"/>
  <c r="A641" i="23"/>
  <c r="D641" i="23"/>
  <c r="E641" i="23"/>
  <c r="F641" i="23"/>
  <c r="G641" i="23"/>
  <c r="H641" i="23"/>
  <c r="I641" i="23"/>
  <c r="K641" i="23"/>
  <c r="J641" i="23"/>
  <c r="M641" i="23"/>
  <c r="A642" i="23"/>
  <c r="C642" i="23"/>
  <c r="D642" i="23"/>
  <c r="E642" i="23"/>
  <c r="F642" i="23"/>
  <c r="G642" i="23"/>
  <c r="H642" i="23"/>
  <c r="I642" i="23"/>
  <c r="K642" i="23"/>
  <c r="J642" i="23"/>
  <c r="M642" i="23"/>
  <c r="A643" i="23"/>
  <c r="B643" i="23"/>
  <c r="D643" i="23"/>
  <c r="E643" i="23"/>
  <c r="F643" i="23"/>
  <c r="G643" i="23"/>
  <c r="H643" i="23"/>
  <c r="I643" i="23"/>
  <c r="K643" i="23"/>
  <c r="J643" i="23"/>
  <c r="M643" i="23"/>
  <c r="A644" i="23"/>
  <c r="D644" i="23"/>
  <c r="E644" i="23"/>
  <c r="F644" i="23"/>
  <c r="G644" i="23"/>
  <c r="H644" i="23"/>
  <c r="I644" i="23"/>
  <c r="K644" i="23"/>
  <c r="J644" i="23"/>
  <c r="M644" i="23"/>
  <c r="A645" i="23"/>
  <c r="D645" i="23"/>
  <c r="E645" i="23"/>
  <c r="F645" i="23"/>
  <c r="G645" i="23"/>
  <c r="H645" i="23"/>
  <c r="I645" i="23"/>
  <c r="K645" i="23"/>
  <c r="J645" i="23"/>
  <c r="M645" i="23"/>
  <c r="A646" i="23"/>
  <c r="C646" i="23"/>
  <c r="D646" i="23"/>
  <c r="E646" i="23"/>
  <c r="F646" i="23"/>
  <c r="G646" i="23"/>
  <c r="H646" i="23"/>
  <c r="I646" i="23"/>
  <c r="K646" i="23"/>
  <c r="J646" i="23"/>
  <c r="M646" i="23"/>
  <c r="A647" i="23"/>
  <c r="B647" i="23"/>
  <c r="D647" i="23"/>
  <c r="E647" i="23"/>
  <c r="F647" i="23"/>
  <c r="G647" i="23"/>
  <c r="H647" i="23"/>
  <c r="I647" i="23"/>
  <c r="K647" i="23"/>
  <c r="J647" i="23"/>
  <c r="M647" i="23"/>
  <c r="A648" i="23"/>
  <c r="C648" i="23"/>
  <c r="D648" i="23"/>
  <c r="E648" i="23"/>
  <c r="F648" i="23"/>
  <c r="G648" i="23"/>
  <c r="H648" i="23"/>
  <c r="I648" i="23"/>
  <c r="K648" i="23"/>
  <c r="J648" i="23"/>
  <c r="M648" i="23"/>
  <c r="A649" i="23"/>
  <c r="D649" i="23"/>
  <c r="E649" i="23"/>
  <c r="F649" i="23"/>
  <c r="G649" i="23"/>
  <c r="H649" i="23"/>
  <c r="I649" i="23"/>
  <c r="K649" i="23"/>
  <c r="J649" i="23"/>
  <c r="M649" i="23"/>
  <c r="A650" i="23"/>
  <c r="C650" i="23"/>
  <c r="D650" i="23"/>
  <c r="E650" i="23"/>
  <c r="F650" i="23"/>
  <c r="G650" i="23"/>
  <c r="H650" i="23"/>
  <c r="I650" i="23"/>
  <c r="K650" i="23"/>
  <c r="J650" i="23"/>
  <c r="M650" i="23"/>
  <c r="A651" i="23"/>
  <c r="B651" i="23"/>
  <c r="D651" i="23"/>
  <c r="E651" i="23"/>
  <c r="F651" i="23"/>
  <c r="G651" i="23"/>
  <c r="H651" i="23"/>
  <c r="I651" i="23"/>
  <c r="K651" i="23"/>
  <c r="J651" i="23"/>
  <c r="M651" i="23"/>
  <c r="A652" i="23"/>
  <c r="B652" i="23"/>
  <c r="D652" i="23"/>
  <c r="E652" i="23"/>
  <c r="F652" i="23"/>
  <c r="G652" i="23"/>
  <c r="H652" i="23"/>
  <c r="I652" i="23"/>
  <c r="K652" i="23"/>
  <c r="J652" i="23"/>
  <c r="M652" i="23"/>
  <c r="A653" i="23"/>
  <c r="D653" i="23"/>
  <c r="E653" i="23"/>
  <c r="F653" i="23"/>
  <c r="G653" i="23"/>
  <c r="H653" i="23"/>
  <c r="I653" i="23"/>
  <c r="K653" i="23"/>
  <c r="J653" i="23"/>
  <c r="M653" i="23"/>
  <c r="A654" i="23"/>
  <c r="C654" i="23"/>
  <c r="D654" i="23"/>
  <c r="E654" i="23"/>
  <c r="F654" i="23"/>
  <c r="G654" i="23"/>
  <c r="H654" i="23"/>
  <c r="I654" i="23"/>
  <c r="K654" i="23"/>
  <c r="J654" i="23"/>
  <c r="M654" i="23"/>
  <c r="A655" i="23"/>
  <c r="B655" i="23"/>
  <c r="D655" i="23"/>
  <c r="E655" i="23"/>
  <c r="F655" i="23"/>
  <c r="G655" i="23"/>
  <c r="H655" i="23"/>
  <c r="I655" i="23"/>
  <c r="K655" i="23"/>
  <c r="J655" i="23"/>
  <c r="M655" i="23"/>
  <c r="A656" i="23"/>
  <c r="C656" i="23"/>
  <c r="D656" i="23"/>
  <c r="E656" i="23"/>
  <c r="F656" i="23"/>
  <c r="G656" i="23"/>
  <c r="H656" i="23"/>
  <c r="I656" i="23"/>
  <c r="K656" i="23"/>
  <c r="J656" i="23"/>
  <c r="M656" i="23"/>
  <c r="A657" i="23"/>
  <c r="D657" i="23"/>
  <c r="E657" i="23"/>
  <c r="F657" i="23"/>
  <c r="G657" i="23"/>
  <c r="H657" i="23"/>
  <c r="I657" i="23"/>
  <c r="K657" i="23"/>
  <c r="J657" i="23"/>
  <c r="M657" i="23"/>
  <c r="A658" i="23"/>
  <c r="C658" i="23"/>
  <c r="D658" i="23"/>
  <c r="E658" i="23"/>
  <c r="F658" i="23"/>
  <c r="G658" i="23"/>
  <c r="H658" i="23"/>
  <c r="I658" i="23"/>
  <c r="K658" i="23"/>
  <c r="J658" i="23"/>
  <c r="M658" i="23"/>
  <c r="A659" i="23"/>
  <c r="B659" i="23"/>
  <c r="D659" i="23"/>
  <c r="E659" i="23"/>
  <c r="F659" i="23"/>
  <c r="G659" i="23"/>
  <c r="H659" i="23"/>
  <c r="I659" i="23"/>
  <c r="K659" i="23"/>
  <c r="J659" i="23"/>
  <c r="M659" i="23"/>
  <c r="A660" i="23"/>
  <c r="D660" i="23"/>
  <c r="E660" i="23"/>
  <c r="F660" i="23"/>
  <c r="G660" i="23"/>
  <c r="H660" i="23"/>
  <c r="I660" i="23"/>
  <c r="K660" i="23"/>
  <c r="J660" i="23"/>
  <c r="M660" i="23"/>
  <c r="A661" i="23"/>
  <c r="D661" i="23"/>
  <c r="E661" i="23"/>
  <c r="F661" i="23"/>
  <c r="G661" i="23"/>
  <c r="H661" i="23"/>
  <c r="I661" i="23"/>
  <c r="K661" i="23"/>
  <c r="J661" i="23"/>
  <c r="M661" i="23"/>
  <c r="A662" i="23"/>
  <c r="C662" i="23"/>
  <c r="D662" i="23"/>
  <c r="E662" i="23"/>
  <c r="F662" i="23"/>
  <c r="G662" i="23"/>
  <c r="H662" i="23"/>
  <c r="I662" i="23"/>
  <c r="K662" i="23"/>
  <c r="J662" i="23"/>
  <c r="M662" i="23"/>
  <c r="A663" i="23"/>
  <c r="B663" i="23"/>
  <c r="D663" i="23"/>
  <c r="E663" i="23"/>
  <c r="F663" i="23"/>
  <c r="G663" i="23"/>
  <c r="H663" i="23"/>
  <c r="I663" i="23"/>
  <c r="K663" i="23"/>
  <c r="J663" i="23"/>
  <c r="M663" i="23"/>
  <c r="A664" i="23"/>
  <c r="C664" i="23"/>
  <c r="D664" i="23"/>
  <c r="E664" i="23"/>
  <c r="F664" i="23"/>
  <c r="G664" i="23"/>
  <c r="H664" i="23"/>
  <c r="I664" i="23"/>
  <c r="K664" i="23"/>
  <c r="J664" i="23"/>
  <c r="M664" i="23"/>
  <c r="A665" i="23"/>
  <c r="D665" i="23"/>
  <c r="E665" i="23"/>
  <c r="F665" i="23"/>
  <c r="G665" i="23"/>
  <c r="H665" i="23"/>
  <c r="I665" i="23"/>
  <c r="K665" i="23"/>
  <c r="J665" i="23"/>
  <c r="M665" i="23"/>
  <c r="A666" i="23"/>
  <c r="C666" i="23"/>
  <c r="D666" i="23"/>
  <c r="E666" i="23"/>
  <c r="F666" i="23"/>
  <c r="G666" i="23"/>
  <c r="H666" i="23"/>
  <c r="I666" i="23"/>
  <c r="K666" i="23"/>
  <c r="J666" i="23"/>
  <c r="M666" i="23"/>
  <c r="A667" i="23"/>
  <c r="B667" i="23"/>
  <c r="D667" i="23"/>
  <c r="E667" i="23"/>
  <c r="F667" i="23"/>
  <c r="G667" i="23"/>
  <c r="H667" i="23"/>
  <c r="I667" i="23"/>
  <c r="K667" i="23"/>
  <c r="J667" i="23"/>
  <c r="M667" i="23"/>
  <c r="A668" i="23"/>
  <c r="B668" i="23"/>
  <c r="D668" i="23"/>
  <c r="E668" i="23"/>
  <c r="F668" i="23"/>
  <c r="G668" i="23"/>
  <c r="H668" i="23"/>
  <c r="I668" i="23"/>
  <c r="K668" i="23"/>
  <c r="J668" i="23"/>
  <c r="M668" i="23"/>
  <c r="A669" i="23"/>
  <c r="D669" i="23"/>
  <c r="E669" i="23"/>
  <c r="F669" i="23"/>
  <c r="G669" i="23"/>
  <c r="H669" i="23"/>
  <c r="I669" i="23"/>
  <c r="K669" i="23"/>
  <c r="J669" i="23"/>
  <c r="M669" i="23"/>
  <c r="A670" i="23"/>
  <c r="C670" i="23"/>
  <c r="D670" i="23"/>
  <c r="E670" i="23"/>
  <c r="F670" i="23"/>
  <c r="G670" i="23"/>
  <c r="H670" i="23"/>
  <c r="I670" i="23"/>
  <c r="K670" i="23"/>
  <c r="J670" i="23"/>
  <c r="M670" i="23"/>
  <c r="A671" i="23"/>
  <c r="B671" i="23"/>
  <c r="D671" i="23"/>
  <c r="E671" i="23"/>
  <c r="F671" i="23"/>
  <c r="G671" i="23"/>
  <c r="H671" i="23"/>
  <c r="I671" i="23"/>
  <c r="K671" i="23"/>
  <c r="J671" i="23"/>
  <c r="M671" i="23"/>
  <c r="A672" i="23"/>
  <c r="C672" i="23"/>
  <c r="D672" i="23"/>
  <c r="E672" i="23"/>
  <c r="F672" i="23"/>
  <c r="G672" i="23"/>
  <c r="H672" i="23"/>
  <c r="I672" i="23"/>
  <c r="K672" i="23"/>
  <c r="J672" i="23"/>
  <c r="M672" i="23"/>
  <c r="A673" i="23"/>
  <c r="D673" i="23"/>
  <c r="E673" i="23"/>
  <c r="F673" i="23"/>
  <c r="G673" i="23"/>
  <c r="H673" i="23"/>
  <c r="I673" i="23"/>
  <c r="K673" i="23"/>
  <c r="J673" i="23"/>
  <c r="M673" i="23"/>
  <c r="A674" i="23"/>
  <c r="C674" i="23"/>
  <c r="D674" i="23"/>
  <c r="E674" i="23"/>
  <c r="F674" i="23"/>
  <c r="G674" i="23"/>
  <c r="H674" i="23"/>
  <c r="I674" i="23"/>
  <c r="K674" i="23"/>
  <c r="J674" i="23"/>
  <c r="M674" i="23"/>
  <c r="A675" i="23"/>
  <c r="B675" i="23"/>
  <c r="D675" i="23"/>
  <c r="E675" i="23"/>
  <c r="F675" i="23"/>
  <c r="G675" i="23"/>
  <c r="H675" i="23"/>
  <c r="I675" i="23"/>
  <c r="K675" i="23"/>
  <c r="J675" i="23"/>
  <c r="M675" i="23"/>
  <c r="A676" i="23"/>
  <c r="D676" i="23"/>
  <c r="E676" i="23"/>
  <c r="F676" i="23"/>
  <c r="G676" i="23"/>
  <c r="H676" i="23"/>
  <c r="I676" i="23"/>
  <c r="K676" i="23"/>
  <c r="J676" i="23"/>
  <c r="M676" i="23"/>
  <c r="A677" i="23"/>
  <c r="D677" i="23"/>
  <c r="E677" i="23"/>
  <c r="F677" i="23"/>
  <c r="G677" i="23"/>
  <c r="H677" i="23"/>
  <c r="I677" i="23"/>
  <c r="K677" i="23"/>
  <c r="J677" i="23"/>
  <c r="M677" i="23"/>
  <c r="A678" i="23"/>
  <c r="C678" i="23"/>
  <c r="D678" i="23"/>
  <c r="E678" i="23"/>
  <c r="F678" i="23"/>
  <c r="G678" i="23"/>
  <c r="H678" i="23"/>
  <c r="I678" i="23"/>
  <c r="K678" i="23"/>
  <c r="J678" i="23"/>
  <c r="M678" i="23"/>
  <c r="A679" i="23"/>
  <c r="B679" i="23"/>
  <c r="D679" i="23"/>
  <c r="E679" i="23"/>
  <c r="F679" i="23"/>
  <c r="G679" i="23"/>
  <c r="H679" i="23"/>
  <c r="I679" i="23"/>
  <c r="K679" i="23"/>
  <c r="J679" i="23"/>
  <c r="M679" i="23"/>
  <c r="A680" i="23"/>
  <c r="C680" i="23"/>
  <c r="D680" i="23"/>
  <c r="E680" i="23"/>
  <c r="F680" i="23"/>
  <c r="G680" i="23"/>
  <c r="H680" i="23"/>
  <c r="I680" i="23"/>
  <c r="K680" i="23"/>
  <c r="J680" i="23"/>
  <c r="M680" i="23"/>
  <c r="A681" i="23"/>
  <c r="D681" i="23"/>
  <c r="E681" i="23"/>
  <c r="F681" i="23"/>
  <c r="G681" i="23"/>
  <c r="H681" i="23"/>
  <c r="I681" i="23"/>
  <c r="K681" i="23"/>
  <c r="J681" i="23"/>
  <c r="M681" i="23"/>
  <c r="A682" i="23"/>
  <c r="C682" i="23"/>
  <c r="D682" i="23"/>
  <c r="E682" i="23"/>
  <c r="F682" i="23"/>
  <c r="G682" i="23"/>
  <c r="H682" i="23"/>
  <c r="I682" i="23"/>
  <c r="K682" i="23"/>
  <c r="J682" i="23"/>
  <c r="M682" i="23"/>
  <c r="A683" i="23"/>
  <c r="B683" i="23"/>
  <c r="D683" i="23"/>
  <c r="E683" i="23"/>
  <c r="F683" i="23"/>
  <c r="G683" i="23"/>
  <c r="H683" i="23"/>
  <c r="I683" i="23"/>
  <c r="K683" i="23"/>
  <c r="J683" i="23"/>
  <c r="M683" i="23"/>
  <c r="A684" i="23"/>
  <c r="B684" i="23"/>
  <c r="D684" i="23"/>
  <c r="E684" i="23"/>
  <c r="F684" i="23"/>
  <c r="G684" i="23"/>
  <c r="H684" i="23"/>
  <c r="I684" i="23"/>
  <c r="K684" i="23"/>
  <c r="J684" i="23"/>
  <c r="M684" i="23"/>
  <c r="A685" i="23"/>
  <c r="D685" i="23"/>
  <c r="E685" i="23"/>
  <c r="F685" i="23"/>
  <c r="G685" i="23"/>
  <c r="H685" i="23"/>
  <c r="I685" i="23"/>
  <c r="K685" i="23"/>
  <c r="J685" i="23"/>
  <c r="M685" i="23"/>
  <c r="A686" i="23"/>
  <c r="C686" i="23"/>
  <c r="D686" i="23"/>
  <c r="E686" i="23"/>
  <c r="F686" i="23"/>
  <c r="G686" i="23"/>
  <c r="H686" i="23"/>
  <c r="I686" i="23"/>
  <c r="K686" i="23"/>
  <c r="J686" i="23"/>
  <c r="M686" i="23"/>
  <c r="A687" i="23"/>
  <c r="B687" i="23"/>
  <c r="D687" i="23"/>
  <c r="E687" i="23"/>
  <c r="F687" i="23"/>
  <c r="G687" i="23"/>
  <c r="H687" i="23"/>
  <c r="I687" i="23"/>
  <c r="K687" i="23"/>
  <c r="J687" i="23"/>
  <c r="M687" i="23"/>
  <c r="A688" i="23"/>
  <c r="C688" i="23"/>
  <c r="D688" i="23"/>
  <c r="E688" i="23"/>
  <c r="F688" i="23"/>
  <c r="G688" i="23"/>
  <c r="H688" i="23"/>
  <c r="I688" i="23"/>
  <c r="K688" i="23"/>
  <c r="J688" i="23"/>
  <c r="M688" i="23"/>
  <c r="A689" i="23"/>
  <c r="D689" i="23"/>
  <c r="E689" i="23"/>
  <c r="F689" i="23"/>
  <c r="G689" i="23"/>
  <c r="H689" i="23"/>
  <c r="I689" i="23"/>
  <c r="K689" i="23"/>
  <c r="J689" i="23"/>
  <c r="M689" i="23"/>
  <c r="A690" i="23"/>
  <c r="C690" i="23"/>
  <c r="D690" i="23"/>
  <c r="E690" i="23"/>
  <c r="F690" i="23"/>
  <c r="G690" i="23"/>
  <c r="H690" i="23"/>
  <c r="I690" i="23"/>
  <c r="K690" i="23"/>
  <c r="J690" i="23"/>
  <c r="M690" i="23"/>
  <c r="A691" i="23"/>
  <c r="B691" i="23"/>
  <c r="D691" i="23"/>
  <c r="E691" i="23"/>
  <c r="F691" i="23"/>
  <c r="G691" i="23"/>
  <c r="H691" i="23"/>
  <c r="I691" i="23"/>
  <c r="K691" i="23"/>
  <c r="J691" i="23"/>
  <c r="M691" i="23"/>
  <c r="A692" i="23"/>
  <c r="D692" i="23"/>
  <c r="E692" i="23"/>
  <c r="F692" i="23"/>
  <c r="G692" i="23"/>
  <c r="H692" i="23"/>
  <c r="I692" i="23"/>
  <c r="K692" i="23"/>
  <c r="J692" i="23"/>
  <c r="M692" i="23"/>
  <c r="A693" i="23"/>
  <c r="D693" i="23"/>
  <c r="E693" i="23"/>
  <c r="F693" i="23"/>
  <c r="G693" i="23"/>
  <c r="H693" i="23"/>
  <c r="I693" i="23"/>
  <c r="K693" i="23"/>
  <c r="J693" i="23"/>
  <c r="M693" i="23"/>
  <c r="A694" i="23"/>
  <c r="C694" i="23"/>
  <c r="D694" i="23"/>
  <c r="E694" i="23"/>
  <c r="F694" i="23"/>
  <c r="G694" i="23"/>
  <c r="H694" i="23"/>
  <c r="I694" i="23"/>
  <c r="K694" i="23"/>
  <c r="J694" i="23"/>
  <c r="M694" i="23"/>
  <c r="A695" i="23"/>
  <c r="B695" i="23"/>
  <c r="D695" i="23"/>
  <c r="E695" i="23"/>
  <c r="F695" i="23"/>
  <c r="G695" i="23"/>
  <c r="H695" i="23"/>
  <c r="I695" i="23"/>
  <c r="K695" i="23"/>
  <c r="J695" i="23"/>
  <c r="M695" i="23"/>
  <c r="A696" i="23"/>
  <c r="C696" i="23"/>
  <c r="D696" i="23"/>
  <c r="E696" i="23"/>
  <c r="F696" i="23"/>
  <c r="G696" i="23"/>
  <c r="H696" i="23"/>
  <c r="I696" i="23"/>
  <c r="K696" i="23"/>
  <c r="J696" i="23"/>
  <c r="M696" i="23"/>
  <c r="A697" i="23"/>
  <c r="D697" i="23"/>
  <c r="E697" i="23"/>
  <c r="F697" i="23"/>
  <c r="G697" i="23"/>
  <c r="H697" i="23"/>
  <c r="I697" i="23"/>
  <c r="K697" i="23"/>
  <c r="J697" i="23"/>
  <c r="M697" i="23"/>
  <c r="A698" i="23"/>
  <c r="C698" i="23"/>
  <c r="D698" i="23"/>
  <c r="E698" i="23"/>
  <c r="F698" i="23"/>
  <c r="G698" i="23"/>
  <c r="H698" i="23"/>
  <c r="I698" i="23"/>
  <c r="K698" i="23"/>
  <c r="J698" i="23"/>
  <c r="M698" i="23"/>
  <c r="A699" i="23"/>
  <c r="B699" i="23"/>
  <c r="D699" i="23"/>
  <c r="E699" i="23"/>
  <c r="F699" i="23"/>
  <c r="G699" i="23"/>
  <c r="H699" i="23"/>
  <c r="I699" i="23"/>
  <c r="K699" i="23"/>
  <c r="J699" i="23"/>
  <c r="M699" i="23"/>
  <c r="A700" i="23"/>
  <c r="B700" i="23"/>
  <c r="D700" i="23"/>
  <c r="E700" i="23"/>
  <c r="F700" i="23"/>
  <c r="G700" i="23"/>
  <c r="H700" i="23"/>
  <c r="I700" i="23"/>
  <c r="J700" i="23"/>
  <c r="K700" i="23"/>
  <c r="M700" i="23"/>
  <c r="A701" i="23"/>
  <c r="D701" i="23"/>
  <c r="E701" i="23"/>
  <c r="F701" i="23"/>
  <c r="G701" i="23"/>
  <c r="H701" i="23"/>
  <c r="I701" i="23"/>
  <c r="K701" i="23"/>
  <c r="J701" i="23"/>
  <c r="M701" i="23"/>
  <c r="A702" i="23"/>
  <c r="C702" i="23"/>
  <c r="D702" i="23"/>
  <c r="E702" i="23"/>
  <c r="F702" i="23"/>
  <c r="G702" i="23"/>
  <c r="H702" i="23"/>
  <c r="I702" i="23"/>
  <c r="K702" i="23"/>
  <c r="J702" i="23"/>
  <c r="M702" i="23"/>
  <c r="A703" i="23"/>
  <c r="B703" i="23"/>
  <c r="D703" i="23"/>
  <c r="E703" i="23"/>
  <c r="F703" i="23"/>
  <c r="G703" i="23"/>
  <c r="H703" i="23"/>
  <c r="I703" i="23"/>
  <c r="K703" i="23"/>
  <c r="J703" i="23"/>
  <c r="M703" i="23"/>
  <c r="A704" i="23"/>
  <c r="C704" i="23"/>
  <c r="D704" i="23"/>
  <c r="E704" i="23"/>
  <c r="F704" i="23"/>
  <c r="G704" i="23"/>
  <c r="H704" i="23"/>
  <c r="I704" i="23"/>
  <c r="K704" i="23"/>
  <c r="J704" i="23"/>
  <c r="M704" i="23"/>
  <c r="A705" i="23"/>
  <c r="D705" i="23"/>
  <c r="E705" i="23"/>
  <c r="F705" i="23"/>
  <c r="G705" i="23"/>
  <c r="H705" i="23"/>
  <c r="I705" i="23"/>
  <c r="K705" i="23"/>
  <c r="J705" i="23"/>
  <c r="M705" i="23"/>
  <c r="A706" i="23"/>
  <c r="C706" i="23"/>
  <c r="D706" i="23"/>
  <c r="E706" i="23"/>
  <c r="F706" i="23"/>
  <c r="G706" i="23"/>
  <c r="H706" i="23"/>
  <c r="I706" i="23"/>
  <c r="K706" i="23"/>
  <c r="J706" i="23"/>
  <c r="M706" i="23"/>
  <c r="A707" i="23"/>
  <c r="B707" i="23"/>
  <c r="D707" i="23"/>
  <c r="E707" i="23"/>
  <c r="F707" i="23"/>
  <c r="G707" i="23"/>
  <c r="H707" i="23"/>
  <c r="I707" i="23"/>
  <c r="K707" i="23"/>
  <c r="J707" i="23"/>
  <c r="M707" i="23"/>
  <c r="A708" i="23"/>
  <c r="D708" i="23"/>
  <c r="E708" i="23"/>
  <c r="F708" i="23"/>
  <c r="G708" i="23"/>
  <c r="H708" i="23"/>
  <c r="I708" i="23"/>
  <c r="K708" i="23"/>
  <c r="J708" i="23"/>
  <c r="M708" i="23"/>
  <c r="A709" i="23"/>
  <c r="D709" i="23"/>
  <c r="E709" i="23"/>
  <c r="F709" i="23"/>
  <c r="G709" i="23"/>
  <c r="H709" i="23"/>
  <c r="I709" i="23"/>
  <c r="K709" i="23"/>
  <c r="J709" i="23"/>
  <c r="M709" i="23"/>
  <c r="A710" i="23"/>
  <c r="C710" i="23"/>
  <c r="D710" i="23"/>
  <c r="E710" i="23"/>
  <c r="F710" i="23"/>
  <c r="G710" i="23"/>
  <c r="H710" i="23"/>
  <c r="I710" i="23"/>
  <c r="K710" i="23"/>
  <c r="J710" i="23"/>
  <c r="M710" i="23"/>
  <c r="A711" i="23"/>
  <c r="B711" i="23"/>
  <c r="D711" i="23"/>
  <c r="E711" i="23"/>
  <c r="F711" i="23"/>
  <c r="G711" i="23"/>
  <c r="H711" i="23"/>
  <c r="I711" i="23"/>
  <c r="K711" i="23"/>
  <c r="J711" i="23"/>
  <c r="M711" i="23"/>
  <c r="A712" i="23"/>
  <c r="C712" i="23"/>
  <c r="D712" i="23"/>
  <c r="E712" i="23"/>
  <c r="F712" i="23"/>
  <c r="G712" i="23"/>
  <c r="H712" i="23"/>
  <c r="I712" i="23"/>
  <c r="K712" i="23"/>
  <c r="J712" i="23"/>
  <c r="M712" i="23"/>
  <c r="A713" i="23"/>
  <c r="D713" i="23"/>
  <c r="E713" i="23"/>
  <c r="F713" i="23"/>
  <c r="G713" i="23"/>
  <c r="H713" i="23"/>
  <c r="I713" i="23"/>
  <c r="K713" i="23"/>
  <c r="J713" i="23"/>
  <c r="M713" i="23"/>
  <c r="A714" i="23"/>
  <c r="C714" i="23"/>
  <c r="D714" i="23"/>
  <c r="E714" i="23"/>
  <c r="F714" i="23"/>
  <c r="G714" i="23"/>
  <c r="H714" i="23"/>
  <c r="I714" i="23"/>
  <c r="K714" i="23"/>
  <c r="J714" i="23"/>
  <c r="M714" i="23"/>
  <c r="A715" i="23"/>
  <c r="B715" i="23"/>
  <c r="D715" i="23"/>
  <c r="E715" i="23"/>
  <c r="F715" i="23"/>
  <c r="G715" i="23"/>
  <c r="H715" i="23"/>
  <c r="I715" i="23"/>
  <c r="K715" i="23"/>
  <c r="J715" i="23"/>
  <c r="M715" i="23"/>
  <c r="A716" i="23"/>
  <c r="B716" i="23"/>
  <c r="D716" i="23"/>
  <c r="E716" i="23"/>
  <c r="F716" i="23"/>
  <c r="G716" i="23"/>
  <c r="H716" i="23"/>
  <c r="I716" i="23"/>
  <c r="K716" i="23"/>
  <c r="J716" i="23"/>
  <c r="M716" i="23"/>
  <c r="A717" i="23"/>
  <c r="D717" i="23"/>
  <c r="E717" i="23"/>
  <c r="F717" i="23"/>
  <c r="G717" i="23"/>
  <c r="H717" i="23"/>
  <c r="I717" i="23"/>
  <c r="K717" i="23"/>
  <c r="J717" i="23"/>
  <c r="M717" i="23"/>
  <c r="A718" i="23"/>
  <c r="C718" i="23"/>
  <c r="D718" i="23"/>
  <c r="E718" i="23"/>
  <c r="F718" i="23"/>
  <c r="G718" i="23"/>
  <c r="H718" i="23"/>
  <c r="I718" i="23"/>
  <c r="K718" i="23"/>
  <c r="J718" i="23"/>
  <c r="M718" i="23"/>
  <c r="A719" i="23"/>
  <c r="B719" i="23"/>
  <c r="D719" i="23"/>
  <c r="E719" i="23"/>
  <c r="F719" i="23"/>
  <c r="G719" i="23"/>
  <c r="H719" i="23"/>
  <c r="I719" i="23"/>
  <c r="J719" i="23"/>
  <c r="K719" i="23"/>
  <c r="M719" i="23"/>
  <c r="A720" i="23"/>
  <c r="C720" i="23"/>
  <c r="D720" i="23"/>
  <c r="E720" i="23"/>
  <c r="F720" i="23"/>
  <c r="G720" i="23"/>
  <c r="H720" i="23"/>
  <c r="I720" i="23"/>
  <c r="K720" i="23"/>
  <c r="J720" i="23"/>
  <c r="M720" i="23"/>
  <c r="A721" i="23"/>
  <c r="D721" i="23"/>
  <c r="E721" i="23"/>
  <c r="F721" i="23"/>
  <c r="G721" i="23"/>
  <c r="H721" i="23"/>
  <c r="I721" i="23"/>
  <c r="K721" i="23"/>
  <c r="J721" i="23"/>
  <c r="M721" i="23"/>
  <c r="A722" i="23"/>
  <c r="C722" i="23"/>
  <c r="D722" i="23"/>
  <c r="E722" i="23"/>
  <c r="F722" i="23"/>
  <c r="G722" i="23"/>
  <c r="H722" i="23"/>
  <c r="I722" i="23"/>
  <c r="K722" i="23"/>
  <c r="J722" i="23"/>
  <c r="M722" i="23"/>
  <c r="A723" i="23"/>
  <c r="B723" i="23"/>
  <c r="D723" i="23"/>
  <c r="E723" i="23"/>
  <c r="F723" i="23"/>
  <c r="G723" i="23"/>
  <c r="H723" i="23"/>
  <c r="I723" i="23"/>
  <c r="K723" i="23"/>
  <c r="J723" i="23"/>
  <c r="M723" i="23"/>
  <c r="A724" i="23"/>
  <c r="D724" i="23"/>
  <c r="E724" i="23"/>
  <c r="F724" i="23"/>
  <c r="G724" i="23"/>
  <c r="H724" i="23"/>
  <c r="I724" i="23"/>
  <c r="K724" i="23"/>
  <c r="J724" i="23"/>
  <c r="M724" i="23"/>
  <c r="A725" i="23"/>
  <c r="D725" i="23"/>
  <c r="E725" i="23"/>
  <c r="F725" i="23"/>
  <c r="G725" i="23"/>
  <c r="H725" i="23"/>
  <c r="I725" i="23"/>
  <c r="K725" i="23"/>
  <c r="J725" i="23"/>
  <c r="M725" i="23"/>
  <c r="A726" i="23"/>
  <c r="C726" i="23"/>
  <c r="D726" i="23"/>
  <c r="E726" i="23"/>
  <c r="F726" i="23"/>
  <c r="G726" i="23"/>
  <c r="H726" i="23"/>
  <c r="I726" i="23"/>
  <c r="K726" i="23"/>
  <c r="J726" i="23"/>
  <c r="M726" i="23"/>
  <c r="A727" i="23"/>
  <c r="B727" i="23"/>
  <c r="D727" i="23"/>
  <c r="E727" i="23"/>
  <c r="F727" i="23"/>
  <c r="G727" i="23"/>
  <c r="H727" i="23"/>
  <c r="I727" i="23"/>
  <c r="K727" i="23"/>
  <c r="J727" i="23"/>
  <c r="M727" i="23"/>
  <c r="A728" i="23"/>
  <c r="C728" i="23"/>
  <c r="D728" i="23"/>
  <c r="E728" i="23"/>
  <c r="F728" i="23"/>
  <c r="G728" i="23"/>
  <c r="H728" i="23"/>
  <c r="I728" i="23"/>
  <c r="K728" i="23"/>
  <c r="J728" i="23"/>
  <c r="M728" i="23"/>
  <c r="A729" i="23"/>
  <c r="D729" i="23"/>
  <c r="E729" i="23"/>
  <c r="F729" i="23"/>
  <c r="G729" i="23"/>
  <c r="H729" i="23"/>
  <c r="I729" i="23"/>
  <c r="K729" i="23"/>
  <c r="J729" i="23"/>
  <c r="M729" i="23"/>
  <c r="A730" i="23"/>
  <c r="C730" i="23"/>
  <c r="D730" i="23"/>
  <c r="E730" i="23"/>
  <c r="F730" i="23"/>
  <c r="G730" i="23"/>
  <c r="H730" i="23"/>
  <c r="I730" i="23"/>
  <c r="K730" i="23"/>
  <c r="J730" i="23"/>
  <c r="M730" i="23"/>
  <c r="A731" i="23"/>
  <c r="B731" i="23"/>
  <c r="D731" i="23"/>
  <c r="E731" i="23"/>
  <c r="F731" i="23"/>
  <c r="G731" i="23"/>
  <c r="H731" i="23"/>
  <c r="I731" i="23"/>
  <c r="K731" i="23"/>
  <c r="J731" i="23"/>
  <c r="M731" i="23"/>
  <c r="A732" i="23"/>
  <c r="B732" i="23"/>
  <c r="D732" i="23"/>
  <c r="E732" i="23"/>
  <c r="F732" i="23"/>
  <c r="G732" i="23"/>
  <c r="H732" i="23"/>
  <c r="I732" i="23"/>
  <c r="K732" i="23"/>
  <c r="J732" i="23"/>
  <c r="M732" i="23"/>
  <c r="A733" i="23"/>
  <c r="D733" i="23"/>
  <c r="E733" i="23"/>
  <c r="F733" i="23"/>
  <c r="G733" i="23"/>
  <c r="H733" i="23"/>
  <c r="I733" i="23"/>
  <c r="K733" i="23"/>
  <c r="J733" i="23"/>
  <c r="M733" i="23"/>
  <c r="A734" i="23"/>
  <c r="C734" i="23"/>
  <c r="D734" i="23"/>
  <c r="E734" i="23"/>
  <c r="F734" i="23"/>
  <c r="G734" i="23"/>
  <c r="H734" i="23"/>
  <c r="I734" i="23"/>
  <c r="K734" i="23"/>
  <c r="J734" i="23"/>
  <c r="M734" i="23"/>
  <c r="A735" i="23"/>
  <c r="B735" i="23"/>
  <c r="D735" i="23"/>
  <c r="E735" i="23"/>
  <c r="F735" i="23"/>
  <c r="G735" i="23"/>
  <c r="H735" i="23"/>
  <c r="I735" i="23"/>
  <c r="K735" i="23"/>
  <c r="J735" i="23"/>
  <c r="M735" i="23"/>
  <c r="A736" i="23"/>
  <c r="C736" i="23"/>
  <c r="D736" i="23"/>
  <c r="E736" i="23"/>
  <c r="F736" i="23"/>
  <c r="G736" i="23"/>
  <c r="H736" i="23"/>
  <c r="I736" i="23"/>
  <c r="K736" i="23"/>
  <c r="J736" i="23"/>
  <c r="M736" i="23"/>
  <c r="A737" i="23"/>
  <c r="D737" i="23"/>
  <c r="E737" i="23"/>
  <c r="F737" i="23"/>
  <c r="G737" i="23"/>
  <c r="H737" i="23"/>
  <c r="I737" i="23"/>
  <c r="K737" i="23"/>
  <c r="J737" i="23"/>
  <c r="M737" i="23"/>
  <c r="A738" i="23"/>
  <c r="C738" i="23"/>
  <c r="D738" i="23"/>
  <c r="E738" i="23"/>
  <c r="F738" i="23"/>
  <c r="G738" i="23"/>
  <c r="H738" i="23"/>
  <c r="I738" i="23"/>
  <c r="K738" i="23"/>
  <c r="J738" i="23"/>
  <c r="M738" i="23"/>
  <c r="A739" i="23"/>
  <c r="B739" i="23"/>
  <c r="D739" i="23"/>
  <c r="E739" i="23"/>
  <c r="F739" i="23"/>
  <c r="G739" i="23"/>
  <c r="H739" i="23"/>
  <c r="I739" i="23"/>
  <c r="K739" i="23"/>
  <c r="J739" i="23"/>
  <c r="M739" i="23"/>
  <c r="A740" i="23"/>
  <c r="B740" i="23"/>
  <c r="D740" i="23"/>
  <c r="E740" i="23"/>
  <c r="F740" i="23"/>
  <c r="G740" i="23"/>
  <c r="H740" i="23"/>
  <c r="I740" i="23"/>
  <c r="K740" i="23"/>
  <c r="J740" i="23"/>
  <c r="M740" i="23"/>
  <c r="A741" i="23"/>
  <c r="D741" i="23"/>
  <c r="E741" i="23"/>
  <c r="F741" i="23"/>
  <c r="G741" i="23"/>
  <c r="H741" i="23"/>
  <c r="I741" i="23"/>
  <c r="K741" i="23"/>
  <c r="J741" i="23"/>
  <c r="M741" i="23"/>
  <c r="A742" i="23"/>
  <c r="C742" i="23"/>
  <c r="D742" i="23"/>
  <c r="E742" i="23"/>
  <c r="F742" i="23"/>
  <c r="G742" i="23"/>
  <c r="H742" i="23"/>
  <c r="I742" i="23"/>
  <c r="K742" i="23"/>
  <c r="J742" i="23"/>
  <c r="M742" i="23"/>
  <c r="A743" i="23"/>
  <c r="B743" i="23"/>
  <c r="D743" i="23"/>
  <c r="E743" i="23"/>
  <c r="F743" i="23"/>
  <c r="G743" i="23"/>
  <c r="H743" i="23"/>
  <c r="I743" i="23"/>
  <c r="K743" i="23"/>
  <c r="J743" i="23"/>
  <c r="M743" i="23"/>
  <c r="A744" i="23"/>
  <c r="C744" i="23"/>
  <c r="D744" i="23"/>
  <c r="E744" i="23"/>
  <c r="F744" i="23"/>
  <c r="G744" i="23"/>
  <c r="H744" i="23"/>
  <c r="I744" i="23"/>
  <c r="K744" i="23"/>
  <c r="J744" i="23"/>
  <c r="M744" i="23"/>
  <c r="A745" i="23"/>
  <c r="D745" i="23"/>
  <c r="E745" i="23"/>
  <c r="F745" i="23"/>
  <c r="G745" i="23"/>
  <c r="H745" i="23"/>
  <c r="I745" i="23"/>
  <c r="K745" i="23"/>
  <c r="J745" i="23"/>
  <c r="M745" i="23"/>
  <c r="A746" i="23"/>
  <c r="C746" i="23"/>
  <c r="D746" i="23"/>
  <c r="E746" i="23"/>
  <c r="F746" i="23"/>
  <c r="G746" i="23"/>
  <c r="H746" i="23"/>
  <c r="I746" i="23"/>
  <c r="K746" i="23"/>
  <c r="J746" i="23"/>
  <c r="M746" i="23"/>
  <c r="A747" i="23"/>
  <c r="B747" i="23"/>
  <c r="D747" i="23"/>
  <c r="E747" i="23"/>
  <c r="F747" i="23"/>
  <c r="G747" i="23"/>
  <c r="H747" i="23"/>
  <c r="I747" i="23"/>
  <c r="K747" i="23"/>
  <c r="J747" i="23"/>
  <c r="M747" i="23"/>
  <c r="A748" i="23"/>
  <c r="B748" i="23"/>
  <c r="D748" i="23"/>
  <c r="E748" i="23"/>
  <c r="F748" i="23"/>
  <c r="G748" i="23"/>
  <c r="H748" i="23"/>
  <c r="I748" i="23"/>
  <c r="K748" i="23"/>
  <c r="J748" i="23"/>
  <c r="M748" i="23"/>
  <c r="A749" i="23"/>
  <c r="D749" i="23"/>
  <c r="E749" i="23"/>
  <c r="F749" i="23"/>
  <c r="G749" i="23"/>
  <c r="H749" i="23"/>
  <c r="I749" i="23"/>
  <c r="K749" i="23"/>
  <c r="J749" i="23"/>
  <c r="M749" i="23"/>
  <c r="A750" i="23"/>
  <c r="C750" i="23"/>
  <c r="D750" i="23"/>
  <c r="E750" i="23"/>
  <c r="F750" i="23"/>
  <c r="G750" i="23"/>
  <c r="H750" i="23"/>
  <c r="I750" i="23"/>
  <c r="K750" i="23"/>
  <c r="J750" i="23"/>
  <c r="M750" i="23"/>
  <c r="A751" i="23"/>
  <c r="B751" i="23"/>
  <c r="D751" i="23"/>
  <c r="E751" i="23"/>
  <c r="F751" i="23"/>
  <c r="G751" i="23"/>
  <c r="H751" i="23"/>
  <c r="I751" i="23"/>
  <c r="K751" i="23"/>
  <c r="J751" i="23"/>
  <c r="M751" i="23"/>
  <c r="A752" i="23"/>
  <c r="C752" i="23"/>
  <c r="D752" i="23"/>
  <c r="E752" i="23"/>
  <c r="F752" i="23"/>
  <c r="G752" i="23"/>
  <c r="H752" i="23"/>
  <c r="I752" i="23"/>
  <c r="K752" i="23"/>
  <c r="J752" i="23"/>
  <c r="M752" i="23"/>
  <c r="A753" i="23"/>
  <c r="D753" i="23"/>
  <c r="E753" i="23"/>
  <c r="F753" i="23"/>
  <c r="G753" i="23"/>
  <c r="H753" i="23"/>
  <c r="I753" i="23"/>
  <c r="K753" i="23"/>
  <c r="J753" i="23"/>
  <c r="M753" i="23"/>
  <c r="A754" i="23"/>
  <c r="C754" i="23"/>
  <c r="D754" i="23"/>
  <c r="E754" i="23"/>
  <c r="F754" i="23"/>
  <c r="G754" i="23"/>
  <c r="H754" i="23"/>
  <c r="I754" i="23"/>
  <c r="K754" i="23"/>
  <c r="J754" i="23"/>
  <c r="M754" i="23"/>
  <c r="A755" i="23"/>
  <c r="B755" i="23"/>
  <c r="D755" i="23"/>
  <c r="E755" i="23"/>
  <c r="F755" i="23"/>
  <c r="G755" i="23"/>
  <c r="H755" i="23"/>
  <c r="I755" i="23"/>
  <c r="K755" i="23"/>
  <c r="J755" i="23"/>
  <c r="M755" i="23"/>
  <c r="A756" i="23"/>
  <c r="B756" i="23"/>
  <c r="D756" i="23"/>
  <c r="E756" i="23"/>
  <c r="F756" i="23"/>
  <c r="G756" i="23"/>
  <c r="H756" i="23"/>
  <c r="I756" i="23"/>
  <c r="K756" i="23"/>
  <c r="J756" i="23"/>
  <c r="M756" i="23"/>
  <c r="A757" i="23"/>
  <c r="D757" i="23"/>
  <c r="E757" i="23"/>
  <c r="F757" i="23"/>
  <c r="G757" i="23"/>
  <c r="H757" i="23"/>
  <c r="I757" i="23"/>
  <c r="K757" i="23"/>
  <c r="J757" i="23"/>
  <c r="M757" i="23"/>
  <c r="A758" i="23"/>
  <c r="C758" i="23"/>
  <c r="D758" i="23"/>
  <c r="E758" i="23"/>
  <c r="F758" i="23"/>
  <c r="G758" i="23"/>
  <c r="H758" i="23"/>
  <c r="I758" i="23"/>
  <c r="K758" i="23"/>
  <c r="J758" i="23"/>
  <c r="M758" i="23"/>
  <c r="A759" i="23"/>
  <c r="B759" i="23"/>
  <c r="D759" i="23"/>
  <c r="E759" i="23"/>
  <c r="F759" i="23"/>
  <c r="G759" i="23"/>
  <c r="H759" i="23"/>
  <c r="I759" i="23"/>
  <c r="K759" i="23"/>
  <c r="J759" i="23"/>
  <c r="M759" i="23"/>
  <c r="A760" i="23"/>
  <c r="C760" i="23"/>
  <c r="D760" i="23"/>
  <c r="E760" i="23"/>
  <c r="F760" i="23"/>
  <c r="G760" i="23"/>
  <c r="H760" i="23"/>
  <c r="I760" i="23"/>
  <c r="K760" i="23"/>
  <c r="J760" i="23"/>
  <c r="M760" i="23"/>
  <c r="A761" i="23"/>
  <c r="D761" i="23"/>
  <c r="E761" i="23"/>
  <c r="F761" i="23"/>
  <c r="G761" i="23"/>
  <c r="H761" i="23"/>
  <c r="I761" i="23"/>
  <c r="K761" i="23"/>
  <c r="J761" i="23"/>
  <c r="M761" i="23"/>
  <c r="A762" i="23"/>
  <c r="C762" i="23"/>
  <c r="D762" i="23"/>
  <c r="E762" i="23"/>
  <c r="F762" i="23"/>
  <c r="G762" i="23"/>
  <c r="H762" i="23"/>
  <c r="I762" i="23"/>
  <c r="K762" i="23"/>
  <c r="J762" i="23"/>
  <c r="M762" i="23"/>
  <c r="A763" i="23"/>
  <c r="B763" i="23"/>
  <c r="D763" i="23"/>
  <c r="E763" i="23"/>
  <c r="F763" i="23"/>
  <c r="G763" i="23"/>
  <c r="H763" i="23"/>
  <c r="I763" i="23"/>
  <c r="K763" i="23"/>
  <c r="J763" i="23"/>
  <c r="M763" i="23"/>
  <c r="A764" i="23"/>
  <c r="B764" i="23"/>
  <c r="D764" i="23"/>
  <c r="E764" i="23"/>
  <c r="F764" i="23"/>
  <c r="G764" i="23"/>
  <c r="H764" i="23"/>
  <c r="I764" i="23"/>
  <c r="K764" i="23"/>
  <c r="J764" i="23"/>
  <c r="M764" i="23"/>
  <c r="A765" i="23"/>
  <c r="D765" i="23"/>
  <c r="E765" i="23"/>
  <c r="F765" i="23"/>
  <c r="G765" i="23"/>
  <c r="H765" i="23"/>
  <c r="I765" i="23"/>
  <c r="K765" i="23"/>
  <c r="J765" i="23"/>
  <c r="M765" i="23"/>
  <c r="A766" i="23"/>
  <c r="C766" i="23"/>
  <c r="D766" i="23"/>
  <c r="E766" i="23"/>
  <c r="F766" i="23"/>
  <c r="G766" i="23"/>
  <c r="H766" i="23"/>
  <c r="I766" i="23"/>
  <c r="K766" i="23"/>
  <c r="J766" i="23"/>
  <c r="M766" i="23"/>
  <c r="A767" i="23"/>
  <c r="B767" i="23"/>
  <c r="D767" i="23"/>
  <c r="E767" i="23"/>
  <c r="F767" i="23"/>
  <c r="G767" i="23"/>
  <c r="H767" i="23"/>
  <c r="I767" i="23"/>
  <c r="K767" i="23"/>
  <c r="J767" i="23"/>
  <c r="M767" i="23"/>
  <c r="A768" i="23"/>
  <c r="C768" i="23"/>
  <c r="D768" i="23"/>
  <c r="E768" i="23"/>
  <c r="F768" i="23"/>
  <c r="G768" i="23"/>
  <c r="H768" i="23"/>
  <c r="I768" i="23"/>
  <c r="K768" i="23"/>
  <c r="J768" i="23"/>
  <c r="M768" i="23"/>
  <c r="A769" i="23"/>
  <c r="D769" i="23"/>
  <c r="E769" i="23"/>
  <c r="F769" i="23"/>
  <c r="G769" i="23"/>
  <c r="H769" i="23"/>
  <c r="I769" i="23"/>
  <c r="K769" i="23"/>
  <c r="J769" i="23"/>
  <c r="M769" i="23"/>
  <c r="A770" i="23"/>
  <c r="C770" i="23"/>
  <c r="D770" i="23"/>
  <c r="E770" i="23"/>
  <c r="F770" i="23"/>
  <c r="G770" i="23"/>
  <c r="H770" i="23"/>
  <c r="I770" i="23"/>
  <c r="K770" i="23"/>
  <c r="J770" i="23"/>
  <c r="M770" i="23"/>
  <c r="A771" i="23"/>
  <c r="B771" i="23"/>
  <c r="D771" i="23"/>
  <c r="E771" i="23"/>
  <c r="F771" i="23"/>
  <c r="G771" i="23"/>
  <c r="H771" i="23"/>
  <c r="I771" i="23"/>
  <c r="K771" i="23"/>
  <c r="J771" i="23"/>
  <c r="M771" i="23"/>
  <c r="A772" i="23"/>
  <c r="B772" i="23"/>
  <c r="D772" i="23"/>
  <c r="E772" i="23"/>
  <c r="F772" i="23"/>
  <c r="G772" i="23"/>
  <c r="H772" i="23"/>
  <c r="I772" i="23"/>
  <c r="K772" i="23"/>
  <c r="J772" i="23"/>
  <c r="M772" i="23"/>
  <c r="A773" i="23"/>
  <c r="D773" i="23"/>
  <c r="E773" i="23"/>
  <c r="F773" i="23"/>
  <c r="G773" i="23"/>
  <c r="H773" i="23"/>
  <c r="I773" i="23"/>
  <c r="K773" i="23"/>
  <c r="J773" i="23"/>
  <c r="M773" i="23"/>
  <c r="A774" i="23"/>
  <c r="C774" i="23"/>
  <c r="D774" i="23"/>
  <c r="E774" i="23"/>
  <c r="F774" i="23"/>
  <c r="G774" i="23"/>
  <c r="H774" i="23"/>
  <c r="I774" i="23"/>
  <c r="K774" i="23"/>
  <c r="J774" i="23"/>
  <c r="M774" i="23"/>
  <c r="A775" i="23"/>
  <c r="B775" i="23"/>
  <c r="D775" i="23"/>
  <c r="E775" i="23"/>
  <c r="F775" i="23"/>
  <c r="G775" i="23"/>
  <c r="H775" i="23"/>
  <c r="I775" i="23"/>
  <c r="K775" i="23"/>
  <c r="J775" i="23"/>
  <c r="M775" i="23"/>
  <c r="A776" i="23"/>
  <c r="C776" i="23"/>
  <c r="D776" i="23"/>
  <c r="E776" i="23"/>
  <c r="F776" i="23"/>
  <c r="G776" i="23"/>
  <c r="H776" i="23"/>
  <c r="I776" i="23"/>
  <c r="K776" i="23"/>
  <c r="J776" i="23"/>
  <c r="M776" i="23"/>
  <c r="A777" i="23"/>
  <c r="B777" i="23"/>
  <c r="D777" i="23"/>
  <c r="E777" i="23"/>
  <c r="F777" i="23"/>
  <c r="G777" i="23"/>
  <c r="H777" i="23"/>
  <c r="I777" i="23"/>
  <c r="K777" i="23"/>
  <c r="J777" i="23"/>
  <c r="M777" i="23"/>
  <c r="A778" i="23"/>
  <c r="C778" i="23"/>
  <c r="D778" i="23"/>
  <c r="E778" i="23"/>
  <c r="F778" i="23"/>
  <c r="G778" i="23"/>
  <c r="H778" i="23"/>
  <c r="I778" i="23"/>
  <c r="K778" i="23"/>
  <c r="J778" i="23"/>
  <c r="M778" i="23"/>
  <c r="A779" i="23"/>
  <c r="B779" i="23"/>
  <c r="D779" i="23"/>
  <c r="E779" i="23"/>
  <c r="F779" i="23"/>
  <c r="G779" i="23"/>
  <c r="H779" i="23"/>
  <c r="I779" i="23"/>
  <c r="K779" i="23"/>
  <c r="J779" i="23"/>
  <c r="M779" i="23"/>
  <c r="A780" i="23"/>
  <c r="C780" i="23"/>
  <c r="D780" i="23"/>
  <c r="E780" i="23"/>
  <c r="F780" i="23"/>
  <c r="G780" i="23"/>
  <c r="H780" i="23"/>
  <c r="I780" i="23"/>
  <c r="K780" i="23"/>
  <c r="J780" i="23"/>
  <c r="M780" i="23"/>
  <c r="A781" i="23"/>
  <c r="B781" i="23"/>
  <c r="D781" i="23"/>
  <c r="E781" i="23"/>
  <c r="F781" i="23"/>
  <c r="G781" i="23"/>
  <c r="H781" i="23"/>
  <c r="I781" i="23"/>
  <c r="K781" i="23"/>
  <c r="J781" i="23"/>
  <c r="M781" i="23"/>
  <c r="A782" i="23"/>
  <c r="C782" i="23"/>
  <c r="D782" i="23"/>
  <c r="E782" i="23"/>
  <c r="F782" i="23"/>
  <c r="G782" i="23"/>
  <c r="H782" i="23"/>
  <c r="I782" i="23"/>
  <c r="K782" i="23"/>
  <c r="J782" i="23"/>
  <c r="M782" i="23"/>
  <c r="A783" i="23"/>
  <c r="B783" i="23"/>
  <c r="D783" i="23"/>
  <c r="E783" i="23"/>
  <c r="F783" i="23"/>
  <c r="G783" i="23"/>
  <c r="H783" i="23"/>
  <c r="I783" i="23"/>
  <c r="K783" i="23"/>
  <c r="J783" i="23"/>
  <c r="M783" i="23"/>
  <c r="A784" i="23"/>
  <c r="C784" i="23"/>
  <c r="D784" i="23"/>
  <c r="E784" i="23"/>
  <c r="F784" i="23"/>
  <c r="G784" i="23"/>
  <c r="H784" i="23"/>
  <c r="I784" i="23"/>
  <c r="K784" i="23"/>
  <c r="J784" i="23"/>
  <c r="M784" i="23"/>
  <c r="A785" i="23"/>
  <c r="B785" i="23"/>
  <c r="D785" i="23"/>
  <c r="E785" i="23"/>
  <c r="F785" i="23"/>
  <c r="G785" i="23"/>
  <c r="H785" i="23"/>
  <c r="I785" i="23"/>
  <c r="K785" i="23"/>
  <c r="J785" i="23"/>
  <c r="M785" i="23"/>
  <c r="A786" i="23"/>
  <c r="C786" i="23"/>
  <c r="D786" i="23"/>
  <c r="E786" i="23"/>
  <c r="F786" i="23"/>
  <c r="G786" i="23"/>
  <c r="H786" i="23"/>
  <c r="I786" i="23"/>
  <c r="K786" i="23"/>
  <c r="J786" i="23"/>
  <c r="M786" i="23"/>
  <c r="A787" i="23"/>
  <c r="B787" i="23"/>
  <c r="D787" i="23"/>
  <c r="E787" i="23"/>
  <c r="F787" i="23"/>
  <c r="G787" i="23"/>
  <c r="H787" i="23"/>
  <c r="I787" i="23"/>
  <c r="K787" i="23"/>
  <c r="J787" i="23"/>
  <c r="M787" i="23"/>
  <c r="A788" i="23"/>
  <c r="C788" i="23"/>
  <c r="D788" i="23"/>
  <c r="E788" i="23"/>
  <c r="F788" i="23"/>
  <c r="G788" i="23"/>
  <c r="H788" i="23"/>
  <c r="I788" i="23"/>
  <c r="K788" i="23"/>
  <c r="J788" i="23"/>
  <c r="M788" i="23"/>
  <c r="A789" i="23"/>
  <c r="B789" i="23"/>
  <c r="D789" i="23"/>
  <c r="E789" i="23"/>
  <c r="F789" i="23"/>
  <c r="G789" i="23"/>
  <c r="H789" i="23"/>
  <c r="I789" i="23"/>
  <c r="K789" i="23"/>
  <c r="J789" i="23"/>
  <c r="M789" i="23"/>
  <c r="A790" i="23"/>
  <c r="C790" i="23"/>
  <c r="D790" i="23"/>
  <c r="E790" i="23"/>
  <c r="F790" i="23"/>
  <c r="G790" i="23"/>
  <c r="H790" i="23"/>
  <c r="I790" i="23"/>
  <c r="K790" i="23"/>
  <c r="J790" i="23"/>
  <c r="M790" i="23"/>
  <c r="A791" i="23"/>
  <c r="B791" i="23"/>
  <c r="D791" i="23"/>
  <c r="E791" i="23"/>
  <c r="F791" i="23"/>
  <c r="G791" i="23"/>
  <c r="H791" i="23"/>
  <c r="I791" i="23"/>
  <c r="K791" i="23"/>
  <c r="J791" i="23"/>
  <c r="M791" i="23"/>
  <c r="A792" i="23"/>
  <c r="C792" i="23"/>
  <c r="D792" i="23"/>
  <c r="E792" i="23"/>
  <c r="F792" i="23"/>
  <c r="G792" i="23"/>
  <c r="H792" i="23"/>
  <c r="I792" i="23"/>
  <c r="K792" i="23"/>
  <c r="J792" i="23"/>
  <c r="M792" i="23"/>
  <c r="A793" i="23"/>
  <c r="C793" i="23"/>
  <c r="D793" i="23"/>
  <c r="E793" i="23"/>
  <c r="F793" i="23"/>
  <c r="G793" i="23"/>
  <c r="H793" i="23"/>
  <c r="I793" i="23"/>
  <c r="K793" i="23"/>
  <c r="J793" i="23"/>
  <c r="M793" i="23"/>
  <c r="A794" i="23"/>
  <c r="D794" i="23"/>
  <c r="E794" i="23"/>
  <c r="F794" i="23"/>
  <c r="G794" i="23"/>
  <c r="H794" i="23"/>
  <c r="I794" i="23"/>
  <c r="K794" i="23"/>
  <c r="J794" i="23"/>
  <c r="M794" i="23"/>
  <c r="A795" i="23"/>
  <c r="B795" i="23"/>
  <c r="D795" i="23"/>
  <c r="E795" i="23"/>
  <c r="F795" i="23"/>
  <c r="G795" i="23"/>
  <c r="H795" i="23"/>
  <c r="I795" i="23"/>
  <c r="K795" i="23"/>
  <c r="J795" i="23"/>
  <c r="M795" i="23"/>
  <c r="A796" i="23"/>
  <c r="C796" i="23"/>
  <c r="D796" i="23"/>
  <c r="E796" i="23"/>
  <c r="F796" i="23"/>
  <c r="G796" i="23"/>
  <c r="H796" i="23"/>
  <c r="I796" i="23"/>
  <c r="K796" i="23"/>
  <c r="J796" i="23"/>
  <c r="M796" i="23"/>
  <c r="A797" i="23"/>
  <c r="D797" i="23"/>
  <c r="E797" i="23"/>
  <c r="F797" i="23"/>
  <c r="G797" i="23"/>
  <c r="H797" i="23"/>
  <c r="I797" i="23"/>
  <c r="K797" i="23"/>
  <c r="J797" i="23"/>
  <c r="M797" i="23"/>
  <c r="A798" i="23"/>
  <c r="C798" i="23"/>
  <c r="D798" i="23"/>
  <c r="E798" i="23"/>
  <c r="F798" i="23"/>
  <c r="G798" i="23"/>
  <c r="H798" i="23"/>
  <c r="I798" i="23"/>
  <c r="K798" i="23"/>
  <c r="J798" i="23"/>
  <c r="M798" i="23"/>
  <c r="A799" i="23"/>
  <c r="D799" i="23"/>
  <c r="E799" i="23"/>
  <c r="F799" i="23"/>
  <c r="G799" i="23"/>
  <c r="H799" i="23"/>
  <c r="I799" i="23"/>
  <c r="K799" i="23"/>
  <c r="J799" i="23"/>
  <c r="M799" i="23"/>
  <c r="A800" i="23"/>
  <c r="C800" i="23"/>
  <c r="D800" i="23"/>
  <c r="E800" i="23"/>
  <c r="F800" i="23"/>
  <c r="G800" i="23"/>
  <c r="H800" i="23"/>
  <c r="I800" i="23"/>
  <c r="K800" i="23"/>
  <c r="J800" i="23"/>
  <c r="M800" i="23"/>
  <c r="A801" i="23"/>
  <c r="B801" i="23"/>
  <c r="D801" i="23"/>
  <c r="E801" i="23"/>
  <c r="F801" i="23"/>
  <c r="G801" i="23"/>
  <c r="H801" i="23"/>
  <c r="I801" i="23"/>
  <c r="K801" i="23"/>
  <c r="J801" i="23"/>
  <c r="M801" i="23"/>
  <c r="A802" i="23"/>
  <c r="C802" i="23"/>
  <c r="D802" i="23"/>
  <c r="E802" i="23"/>
  <c r="F802" i="23"/>
  <c r="G802" i="23"/>
  <c r="H802" i="23"/>
  <c r="I802" i="23"/>
  <c r="K802" i="23"/>
  <c r="J802" i="23"/>
  <c r="M802" i="23"/>
  <c r="A803" i="23"/>
  <c r="B803" i="23"/>
  <c r="D803" i="23"/>
  <c r="E803" i="23"/>
  <c r="F803" i="23"/>
  <c r="G803" i="23"/>
  <c r="H803" i="23"/>
  <c r="I803" i="23"/>
  <c r="K803" i="23"/>
  <c r="J803" i="23"/>
  <c r="M803" i="23"/>
  <c r="A804" i="23"/>
  <c r="B804" i="23"/>
  <c r="D804" i="23"/>
  <c r="E804" i="23"/>
  <c r="F804" i="23"/>
  <c r="G804" i="23"/>
  <c r="H804" i="23"/>
  <c r="I804" i="23"/>
  <c r="K804" i="23"/>
  <c r="J804" i="23"/>
  <c r="M804" i="23"/>
  <c r="A805" i="23"/>
  <c r="B805" i="23"/>
  <c r="D805" i="23"/>
  <c r="E805" i="23"/>
  <c r="F805" i="23"/>
  <c r="G805" i="23"/>
  <c r="H805" i="23"/>
  <c r="I805" i="23"/>
  <c r="K805" i="23"/>
  <c r="J805" i="23"/>
  <c r="M805" i="23"/>
  <c r="A806" i="23"/>
  <c r="C806" i="23"/>
  <c r="D806" i="23"/>
  <c r="E806" i="23"/>
  <c r="F806" i="23"/>
  <c r="G806" i="23"/>
  <c r="H806" i="23"/>
  <c r="I806" i="23"/>
  <c r="K806" i="23"/>
  <c r="J806" i="23"/>
  <c r="M806" i="23"/>
  <c r="A807" i="23"/>
  <c r="B807" i="23"/>
  <c r="D807" i="23"/>
  <c r="E807" i="23"/>
  <c r="F807" i="23"/>
  <c r="G807" i="23"/>
  <c r="H807" i="23"/>
  <c r="I807" i="23"/>
  <c r="K807" i="23"/>
  <c r="J807" i="23"/>
  <c r="M807" i="23"/>
  <c r="A808" i="23"/>
  <c r="B808" i="23"/>
  <c r="D808" i="23"/>
  <c r="E808" i="23"/>
  <c r="F808" i="23"/>
  <c r="G808" i="23"/>
  <c r="H808" i="23"/>
  <c r="I808" i="23"/>
  <c r="K808" i="23"/>
  <c r="J808" i="23"/>
  <c r="M808" i="23"/>
  <c r="A809" i="23"/>
  <c r="C809" i="23"/>
  <c r="D809" i="23"/>
  <c r="E809" i="23"/>
  <c r="F809" i="23"/>
  <c r="G809" i="23"/>
  <c r="H809" i="23"/>
  <c r="I809" i="23"/>
  <c r="K809" i="23"/>
  <c r="J809" i="23"/>
  <c r="M809" i="23"/>
  <c r="A810" i="23"/>
  <c r="D810" i="23"/>
  <c r="E810" i="23"/>
  <c r="F810" i="23"/>
  <c r="G810" i="23"/>
  <c r="H810" i="23"/>
  <c r="I810" i="23"/>
  <c r="K810" i="23"/>
  <c r="J810" i="23"/>
  <c r="M810" i="23"/>
  <c r="A811" i="23"/>
  <c r="B811" i="23"/>
  <c r="D811" i="23"/>
  <c r="E811" i="23"/>
  <c r="F811" i="23"/>
  <c r="G811" i="23"/>
  <c r="H811" i="23"/>
  <c r="I811" i="23"/>
  <c r="K811" i="23"/>
  <c r="J811" i="23"/>
  <c r="M811" i="23"/>
  <c r="A812" i="23"/>
  <c r="C812" i="23"/>
  <c r="D812" i="23"/>
  <c r="E812" i="23"/>
  <c r="F812" i="23"/>
  <c r="G812" i="23"/>
  <c r="H812" i="23"/>
  <c r="I812" i="23"/>
  <c r="K812" i="23"/>
  <c r="J812" i="23"/>
  <c r="M812" i="23"/>
  <c r="A813" i="23"/>
  <c r="C813" i="23"/>
  <c r="D813" i="23"/>
  <c r="E813" i="23"/>
  <c r="F813" i="23"/>
  <c r="G813" i="23"/>
  <c r="H813" i="23"/>
  <c r="I813" i="23"/>
  <c r="K813" i="23"/>
  <c r="J813" i="23"/>
  <c r="M813" i="23"/>
  <c r="A814" i="23"/>
  <c r="D814" i="23"/>
  <c r="E814" i="23"/>
  <c r="F814" i="23"/>
  <c r="G814" i="23"/>
  <c r="H814" i="23"/>
  <c r="I814" i="23"/>
  <c r="K814" i="23"/>
  <c r="J814" i="23"/>
  <c r="M814" i="23"/>
  <c r="A815" i="23"/>
  <c r="B815" i="23"/>
  <c r="D815" i="23"/>
  <c r="E815" i="23"/>
  <c r="F815" i="23"/>
  <c r="G815" i="23"/>
  <c r="H815" i="23"/>
  <c r="I815" i="23"/>
  <c r="K815" i="23"/>
  <c r="J815" i="23"/>
  <c r="M815" i="23"/>
  <c r="A816" i="23"/>
  <c r="C816" i="23"/>
  <c r="D816" i="23"/>
  <c r="E816" i="23"/>
  <c r="F816" i="23"/>
  <c r="G816" i="23"/>
  <c r="H816" i="23"/>
  <c r="I816" i="23"/>
  <c r="K816" i="23"/>
  <c r="J816" i="23"/>
  <c r="M816" i="23"/>
  <c r="A817" i="23"/>
  <c r="C817" i="23"/>
  <c r="D817" i="23"/>
  <c r="E817" i="23"/>
  <c r="F817" i="23"/>
  <c r="G817" i="23"/>
  <c r="H817" i="23"/>
  <c r="I817" i="23"/>
  <c r="K817" i="23"/>
  <c r="J817" i="23"/>
  <c r="M817" i="23"/>
  <c r="A818" i="23"/>
  <c r="D818" i="23"/>
  <c r="E818" i="23"/>
  <c r="F818" i="23"/>
  <c r="G818" i="23"/>
  <c r="H818" i="23"/>
  <c r="I818" i="23"/>
  <c r="K818" i="23"/>
  <c r="J818" i="23"/>
  <c r="M818" i="23"/>
  <c r="A819" i="23"/>
  <c r="B819" i="23"/>
  <c r="D819" i="23"/>
  <c r="E819" i="23"/>
  <c r="F819" i="23"/>
  <c r="G819" i="23"/>
  <c r="H819" i="23"/>
  <c r="I819" i="23"/>
  <c r="K819" i="23"/>
  <c r="J819" i="23"/>
  <c r="M819" i="23"/>
  <c r="A820" i="23"/>
  <c r="C820" i="23"/>
  <c r="D820" i="23"/>
  <c r="E820" i="23"/>
  <c r="F820" i="23"/>
  <c r="G820" i="23"/>
  <c r="H820" i="23"/>
  <c r="I820" i="23"/>
  <c r="K820" i="23"/>
  <c r="J820" i="23"/>
  <c r="M820" i="23"/>
  <c r="A821" i="23"/>
  <c r="C821" i="23"/>
  <c r="D821" i="23"/>
  <c r="E821" i="23"/>
  <c r="F821" i="23"/>
  <c r="G821" i="23"/>
  <c r="H821" i="23"/>
  <c r="I821" i="23"/>
  <c r="K821" i="23"/>
  <c r="J821" i="23"/>
  <c r="M821" i="23"/>
  <c r="A822" i="23"/>
  <c r="D822" i="23"/>
  <c r="E822" i="23"/>
  <c r="F822" i="23"/>
  <c r="G822" i="23"/>
  <c r="H822" i="23"/>
  <c r="I822" i="23"/>
  <c r="K822" i="23"/>
  <c r="J822" i="23"/>
  <c r="M822" i="23"/>
  <c r="A823" i="23"/>
  <c r="B823" i="23"/>
  <c r="D823" i="23"/>
  <c r="E823" i="23"/>
  <c r="F823" i="23"/>
  <c r="G823" i="23"/>
  <c r="H823" i="23"/>
  <c r="I823" i="23"/>
  <c r="K823" i="23"/>
  <c r="J823" i="23"/>
  <c r="M823" i="23"/>
  <c r="A824" i="23"/>
  <c r="C824" i="23"/>
  <c r="D824" i="23"/>
  <c r="E824" i="23"/>
  <c r="F824" i="23"/>
  <c r="G824" i="23"/>
  <c r="H824" i="23"/>
  <c r="I824" i="23"/>
  <c r="K824" i="23"/>
  <c r="J824" i="23"/>
  <c r="M824" i="23"/>
  <c r="A825" i="23"/>
  <c r="C825" i="23"/>
  <c r="D825" i="23"/>
  <c r="E825" i="23"/>
  <c r="F825" i="23"/>
  <c r="G825" i="23"/>
  <c r="H825" i="23"/>
  <c r="I825" i="23"/>
  <c r="K825" i="23"/>
  <c r="J825" i="23"/>
  <c r="M825" i="23"/>
  <c r="A826" i="23"/>
  <c r="D826" i="23"/>
  <c r="E826" i="23"/>
  <c r="F826" i="23"/>
  <c r="G826" i="23"/>
  <c r="H826" i="23"/>
  <c r="I826" i="23"/>
  <c r="K826" i="23"/>
  <c r="J826" i="23"/>
  <c r="M826" i="23"/>
  <c r="A827" i="23"/>
  <c r="B827" i="23"/>
  <c r="D827" i="23"/>
  <c r="E827" i="23"/>
  <c r="F827" i="23"/>
  <c r="G827" i="23"/>
  <c r="H827" i="23"/>
  <c r="I827" i="23"/>
  <c r="K827" i="23"/>
  <c r="J827" i="23"/>
  <c r="M827" i="23"/>
  <c r="A828" i="23"/>
  <c r="C828" i="23"/>
  <c r="D828" i="23"/>
  <c r="E828" i="23"/>
  <c r="F828" i="23"/>
  <c r="G828" i="23"/>
  <c r="H828" i="23"/>
  <c r="I828" i="23"/>
  <c r="K828" i="23"/>
  <c r="J828" i="23"/>
  <c r="M828" i="23"/>
  <c r="A829" i="23"/>
  <c r="C829" i="23"/>
  <c r="D829" i="23"/>
  <c r="E829" i="23"/>
  <c r="F829" i="23"/>
  <c r="G829" i="23"/>
  <c r="H829" i="23"/>
  <c r="I829" i="23"/>
  <c r="K829" i="23"/>
  <c r="J829" i="23"/>
  <c r="M829" i="23"/>
  <c r="A830" i="23"/>
  <c r="D830" i="23"/>
  <c r="E830" i="23"/>
  <c r="F830" i="23"/>
  <c r="G830" i="23"/>
  <c r="H830" i="23"/>
  <c r="I830" i="23"/>
  <c r="K830" i="23"/>
  <c r="J830" i="23"/>
  <c r="M830" i="23"/>
  <c r="A831" i="23"/>
  <c r="B831" i="23"/>
  <c r="D831" i="23"/>
  <c r="E831" i="23"/>
  <c r="F831" i="23"/>
  <c r="G831" i="23"/>
  <c r="H831" i="23"/>
  <c r="I831" i="23"/>
  <c r="K831" i="23"/>
  <c r="J831" i="23"/>
  <c r="M831" i="23"/>
  <c r="A832" i="23"/>
  <c r="B832" i="23"/>
  <c r="D832" i="23"/>
  <c r="E832" i="23"/>
  <c r="F832" i="23"/>
  <c r="G832" i="23"/>
  <c r="H832" i="23"/>
  <c r="I832" i="23"/>
  <c r="K832" i="23"/>
  <c r="J832" i="23"/>
  <c r="M832" i="23"/>
  <c r="A833" i="23"/>
  <c r="C833" i="23"/>
  <c r="D833" i="23"/>
  <c r="E833" i="23"/>
  <c r="F833" i="23"/>
  <c r="G833" i="23"/>
  <c r="H833" i="23"/>
  <c r="I833" i="23"/>
  <c r="K833" i="23"/>
  <c r="J833" i="23"/>
  <c r="M833" i="23"/>
  <c r="A834" i="23"/>
  <c r="D834" i="23"/>
  <c r="E834" i="23"/>
  <c r="F834" i="23"/>
  <c r="G834" i="23"/>
  <c r="H834" i="23"/>
  <c r="I834" i="23"/>
  <c r="K834" i="23"/>
  <c r="J834" i="23"/>
  <c r="M834" i="23"/>
  <c r="A835" i="23"/>
  <c r="B835" i="23"/>
  <c r="D835" i="23"/>
  <c r="E835" i="23"/>
  <c r="F835" i="23"/>
  <c r="G835" i="23"/>
  <c r="H835" i="23"/>
  <c r="I835" i="23"/>
  <c r="K835" i="23"/>
  <c r="J835" i="23"/>
  <c r="M835" i="23"/>
  <c r="A836" i="23"/>
  <c r="C836" i="23"/>
  <c r="D836" i="23"/>
  <c r="E836" i="23"/>
  <c r="F836" i="23"/>
  <c r="G836" i="23"/>
  <c r="H836" i="23"/>
  <c r="I836" i="23"/>
  <c r="K836" i="23"/>
  <c r="J836" i="23"/>
  <c r="M836" i="23"/>
  <c r="A837" i="23"/>
  <c r="C837" i="23"/>
  <c r="D837" i="23"/>
  <c r="E837" i="23"/>
  <c r="F837" i="23"/>
  <c r="G837" i="23"/>
  <c r="H837" i="23"/>
  <c r="I837" i="23"/>
  <c r="K837" i="23"/>
  <c r="J837" i="23"/>
  <c r="M837" i="23"/>
  <c r="A838" i="23"/>
  <c r="D838" i="23"/>
  <c r="E838" i="23"/>
  <c r="F838" i="23"/>
  <c r="G838" i="23"/>
  <c r="H838" i="23"/>
  <c r="I838" i="23"/>
  <c r="K838" i="23"/>
  <c r="J838" i="23"/>
  <c r="M838" i="23"/>
  <c r="A839" i="23"/>
  <c r="B839" i="23"/>
  <c r="D839" i="23"/>
  <c r="E839" i="23"/>
  <c r="F839" i="23"/>
  <c r="G839" i="23"/>
  <c r="H839" i="23"/>
  <c r="I839" i="23"/>
  <c r="K839" i="23"/>
  <c r="J839" i="23"/>
  <c r="M839" i="23"/>
  <c r="A840" i="23"/>
  <c r="B840" i="23"/>
  <c r="D840" i="23"/>
  <c r="E840" i="23"/>
  <c r="F840" i="23"/>
  <c r="G840" i="23"/>
  <c r="H840" i="23"/>
  <c r="I840" i="23"/>
  <c r="K840" i="23"/>
  <c r="J840" i="23"/>
  <c r="M840" i="23"/>
  <c r="A841" i="23"/>
  <c r="C841" i="23"/>
  <c r="D841" i="23"/>
  <c r="E841" i="23"/>
  <c r="F841" i="23"/>
  <c r="G841" i="23"/>
  <c r="H841" i="23"/>
  <c r="I841" i="23"/>
  <c r="K841" i="23"/>
  <c r="J841" i="23"/>
  <c r="M841" i="23"/>
  <c r="A842" i="23"/>
  <c r="D842" i="23"/>
  <c r="E842" i="23"/>
  <c r="F842" i="23"/>
  <c r="G842" i="23"/>
  <c r="H842" i="23"/>
  <c r="I842" i="23"/>
  <c r="K842" i="23"/>
  <c r="J842" i="23"/>
  <c r="M842" i="23"/>
  <c r="A843" i="23"/>
  <c r="B843" i="23"/>
  <c r="D843" i="23"/>
  <c r="E843" i="23"/>
  <c r="F843" i="23"/>
  <c r="G843" i="23"/>
  <c r="H843" i="23"/>
  <c r="I843" i="23"/>
  <c r="K843" i="23"/>
  <c r="J843" i="23"/>
  <c r="M843" i="23"/>
  <c r="A844" i="23"/>
  <c r="C844" i="23"/>
  <c r="D844" i="23"/>
  <c r="E844" i="23"/>
  <c r="F844" i="23"/>
  <c r="G844" i="23"/>
  <c r="H844" i="23"/>
  <c r="I844" i="23"/>
  <c r="K844" i="23"/>
  <c r="J844" i="23"/>
  <c r="M844" i="23"/>
  <c r="A845" i="23"/>
  <c r="C845" i="23"/>
  <c r="D845" i="23"/>
  <c r="E845" i="23"/>
  <c r="F845" i="23"/>
  <c r="G845" i="23"/>
  <c r="H845" i="23"/>
  <c r="I845" i="23"/>
  <c r="K845" i="23"/>
  <c r="J845" i="23"/>
  <c r="M845" i="23"/>
  <c r="A846" i="23"/>
  <c r="D846" i="23"/>
  <c r="E846" i="23"/>
  <c r="F846" i="23"/>
  <c r="G846" i="23"/>
  <c r="H846" i="23"/>
  <c r="I846" i="23"/>
  <c r="K846" i="23"/>
  <c r="J846" i="23"/>
  <c r="M846" i="23"/>
  <c r="A847" i="23"/>
  <c r="B847" i="23"/>
  <c r="D847" i="23"/>
  <c r="E847" i="23"/>
  <c r="F847" i="23"/>
  <c r="G847" i="23"/>
  <c r="H847" i="23"/>
  <c r="I847" i="23"/>
  <c r="K847" i="23"/>
  <c r="J847" i="23"/>
  <c r="M847" i="23"/>
  <c r="A848" i="23"/>
  <c r="C848" i="23"/>
  <c r="D848" i="23"/>
  <c r="E848" i="23"/>
  <c r="F848" i="23"/>
  <c r="G848" i="23"/>
  <c r="H848" i="23"/>
  <c r="I848" i="23"/>
  <c r="K848" i="23"/>
  <c r="J848" i="23"/>
  <c r="M848" i="23"/>
  <c r="A849" i="23"/>
  <c r="C849" i="23"/>
  <c r="D849" i="23"/>
  <c r="E849" i="23"/>
  <c r="F849" i="23"/>
  <c r="G849" i="23"/>
  <c r="H849" i="23"/>
  <c r="I849" i="23"/>
  <c r="K849" i="23"/>
  <c r="J849" i="23"/>
  <c r="M849" i="23"/>
  <c r="A850" i="23"/>
  <c r="D850" i="23"/>
  <c r="E850" i="23"/>
  <c r="F850" i="23"/>
  <c r="G850" i="23"/>
  <c r="H850" i="23"/>
  <c r="I850" i="23"/>
  <c r="K850" i="23"/>
  <c r="J850" i="23"/>
  <c r="M850" i="23"/>
  <c r="A851" i="23"/>
  <c r="B851" i="23"/>
  <c r="D851" i="23"/>
  <c r="E851" i="23"/>
  <c r="F851" i="23"/>
  <c r="G851" i="23"/>
  <c r="H851" i="23"/>
  <c r="I851" i="23"/>
  <c r="K851" i="23"/>
  <c r="J851" i="23"/>
  <c r="M851" i="23"/>
  <c r="A852" i="23"/>
  <c r="C852" i="23"/>
  <c r="D852" i="23"/>
  <c r="E852" i="23"/>
  <c r="F852" i="23"/>
  <c r="G852" i="23"/>
  <c r="H852" i="23"/>
  <c r="I852" i="23"/>
  <c r="K852" i="23"/>
  <c r="J852" i="23"/>
  <c r="M852" i="23"/>
  <c r="A853" i="23"/>
  <c r="C853" i="23"/>
  <c r="D853" i="23"/>
  <c r="E853" i="23"/>
  <c r="F853" i="23"/>
  <c r="G853" i="23"/>
  <c r="H853" i="23"/>
  <c r="I853" i="23"/>
  <c r="K853" i="23"/>
  <c r="J853" i="23"/>
  <c r="M853" i="23"/>
  <c r="A854" i="23"/>
  <c r="D854" i="23"/>
  <c r="E854" i="23"/>
  <c r="F854" i="23"/>
  <c r="G854" i="23"/>
  <c r="H854" i="23"/>
  <c r="I854" i="23"/>
  <c r="K854" i="23"/>
  <c r="J854" i="23"/>
  <c r="M854" i="23"/>
  <c r="A855" i="23"/>
  <c r="B855" i="23"/>
  <c r="D855" i="23"/>
  <c r="E855" i="23"/>
  <c r="F855" i="23"/>
  <c r="G855" i="23"/>
  <c r="H855" i="23"/>
  <c r="I855" i="23"/>
  <c r="K855" i="23"/>
  <c r="J855" i="23"/>
  <c r="M855" i="23"/>
  <c r="A856" i="23"/>
  <c r="C856" i="23"/>
  <c r="D856" i="23"/>
  <c r="E856" i="23"/>
  <c r="F856" i="23"/>
  <c r="G856" i="23"/>
  <c r="H856" i="23"/>
  <c r="I856" i="23"/>
  <c r="K856" i="23"/>
  <c r="J856" i="23"/>
  <c r="M856" i="23"/>
  <c r="A857" i="23"/>
  <c r="C857" i="23"/>
  <c r="D857" i="23"/>
  <c r="E857" i="23"/>
  <c r="F857" i="23"/>
  <c r="G857" i="23"/>
  <c r="H857" i="23"/>
  <c r="I857" i="23"/>
  <c r="K857" i="23"/>
  <c r="J857" i="23"/>
  <c r="M857" i="23"/>
  <c r="A858" i="23"/>
  <c r="D858" i="23"/>
  <c r="E858" i="23"/>
  <c r="F858" i="23"/>
  <c r="G858" i="23"/>
  <c r="H858" i="23"/>
  <c r="I858" i="23"/>
  <c r="K858" i="23"/>
  <c r="J858" i="23"/>
  <c r="M858" i="23"/>
  <c r="A859" i="23"/>
  <c r="B859" i="23"/>
  <c r="D859" i="23"/>
  <c r="E859" i="23"/>
  <c r="F859" i="23"/>
  <c r="G859" i="23"/>
  <c r="H859" i="23"/>
  <c r="I859" i="23"/>
  <c r="K859" i="23"/>
  <c r="J859" i="23"/>
  <c r="M859" i="23"/>
  <c r="A860" i="23"/>
  <c r="C860" i="23"/>
  <c r="D860" i="23"/>
  <c r="E860" i="23"/>
  <c r="F860" i="23"/>
  <c r="G860" i="23"/>
  <c r="H860" i="23"/>
  <c r="I860" i="23"/>
  <c r="K860" i="23"/>
  <c r="J860" i="23"/>
  <c r="M860" i="23"/>
  <c r="A861" i="23"/>
  <c r="C861" i="23"/>
  <c r="D861" i="23"/>
  <c r="E861" i="23"/>
  <c r="F861" i="23"/>
  <c r="G861" i="23"/>
  <c r="H861" i="23"/>
  <c r="I861" i="23"/>
  <c r="K861" i="23"/>
  <c r="J861" i="23"/>
  <c r="M861" i="23"/>
  <c r="A862" i="23"/>
  <c r="D862" i="23"/>
  <c r="E862" i="23"/>
  <c r="F862" i="23"/>
  <c r="G862" i="23"/>
  <c r="H862" i="23"/>
  <c r="I862" i="23"/>
  <c r="K862" i="23"/>
  <c r="J862" i="23"/>
  <c r="M862" i="23"/>
  <c r="A863" i="23"/>
  <c r="B863" i="23"/>
  <c r="D863" i="23"/>
  <c r="E863" i="23"/>
  <c r="F863" i="23"/>
  <c r="G863" i="23"/>
  <c r="H863" i="23"/>
  <c r="I863" i="23"/>
  <c r="K863" i="23"/>
  <c r="J863" i="23"/>
  <c r="M863" i="23"/>
  <c r="A864" i="23"/>
  <c r="B864" i="23"/>
  <c r="D864" i="23"/>
  <c r="E864" i="23"/>
  <c r="F864" i="23"/>
  <c r="G864" i="23"/>
  <c r="H864" i="23"/>
  <c r="I864" i="23"/>
  <c r="K864" i="23"/>
  <c r="J864" i="23"/>
  <c r="M864" i="23"/>
  <c r="A865" i="23"/>
  <c r="C865" i="23"/>
  <c r="D865" i="23"/>
  <c r="E865" i="23"/>
  <c r="F865" i="23"/>
  <c r="G865" i="23"/>
  <c r="H865" i="23"/>
  <c r="I865" i="23"/>
  <c r="K865" i="23"/>
  <c r="J865" i="23"/>
  <c r="M865" i="23"/>
  <c r="A866" i="23"/>
  <c r="D866" i="23"/>
  <c r="E866" i="23"/>
  <c r="F866" i="23"/>
  <c r="G866" i="23"/>
  <c r="H866" i="23"/>
  <c r="I866" i="23"/>
  <c r="K866" i="23"/>
  <c r="J866" i="23"/>
  <c r="M866" i="23"/>
  <c r="A867" i="23"/>
  <c r="B867" i="23"/>
  <c r="D867" i="23"/>
  <c r="E867" i="23"/>
  <c r="F867" i="23"/>
  <c r="G867" i="23"/>
  <c r="H867" i="23"/>
  <c r="I867" i="23"/>
  <c r="K867" i="23"/>
  <c r="J867" i="23"/>
  <c r="M867" i="23"/>
  <c r="A868" i="23"/>
  <c r="C868" i="23"/>
  <c r="D868" i="23"/>
  <c r="E868" i="23"/>
  <c r="F868" i="23"/>
  <c r="G868" i="23"/>
  <c r="H868" i="23"/>
  <c r="I868" i="23"/>
  <c r="K868" i="23"/>
  <c r="J868" i="23"/>
  <c r="M868" i="23"/>
  <c r="A869" i="23"/>
  <c r="C869" i="23"/>
  <c r="D869" i="23"/>
  <c r="E869" i="23"/>
  <c r="F869" i="23"/>
  <c r="G869" i="23"/>
  <c r="H869" i="23"/>
  <c r="I869" i="23"/>
  <c r="K869" i="23"/>
  <c r="J869" i="23"/>
  <c r="M869" i="23"/>
  <c r="A870" i="23"/>
  <c r="D870" i="23"/>
  <c r="E870" i="23"/>
  <c r="F870" i="23"/>
  <c r="G870" i="23"/>
  <c r="H870" i="23"/>
  <c r="I870" i="23"/>
  <c r="K870" i="23"/>
  <c r="J870" i="23"/>
  <c r="M870" i="23"/>
  <c r="A871" i="23"/>
  <c r="B871" i="23"/>
  <c r="D871" i="23"/>
  <c r="E871" i="23"/>
  <c r="F871" i="23"/>
  <c r="G871" i="23"/>
  <c r="H871" i="23"/>
  <c r="I871" i="23"/>
  <c r="K871" i="23"/>
  <c r="J871" i="23"/>
  <c r="M871" i="23"/>
  <c r="A872" i="23"/>
  <c r="B872" i="23"/>
  <c r="D872" i="23"/>
  <c r="E872" i="23"/>
  <c r="F872" i="23"/>
  <c r="G872" i="23"/>
  <c r="H872" i="23"/>
  <c r="I872" i="23"/>
  <c r="K872" i="23"/>
  <c r="J872" i="23"/>
  <c r="M872" i="23"/>
  <c r="A873" i="23"/>
  <c r="C873" i="23"/>
  <c r="D873" i="23"/>
  <c r="E873" i="23"/>
  <c r="F873" i="23"/>
  <c r="G873" i="23"/>
  <c r="H873" i="23"/>
  <c r="I873" i="23"/>
  <c r="K873" i="23"/>
  <c r="J873" i="23"/>
  <c r="M873" i="23"/>
  <c r="A874" i="23"/>
  <c r="D874" i="23"/>
  <c r="E874" i="23"/>
  <c r="F874" i="23"/>
  <c r="G874" i="23"/>
  <c r="H874" i="23"/>
  <c r="I874" i="23"/>
  <c r="K874" i="23"/>
  <c r="J874" i="23"/>
  <c r="M874" i="23"/>
  <c r="A875" i="23"/>
  <c r="B875" i="23"/>
  <c r="D875" i="23"/>
  <c r="E875" i="23"/>
  <c r="F875" i="23"/>
  <c r="G875" i="23"/>
  <c r="H875" i="23"/>
  <c r="I875" i="23"/>
  <c r="K875" i="23"/>
  <c r="J875" i="23"/>
  <c r="M875" i="23"/>
  <c r="A876" i="23"/>
  <c r="C876" i="23"/>
  <c r="D876" i="23"/>
  <c r="E876" i="23"/>
  <c r="F876" i="23"/>
  <c r="G876" i="23"/>
  <c r="H876" i="23"/>
  <c r="I876" i="23"/>
  <c r="K876" i="23"/>
  <c r="J876" i="23"/>
  <c r="M876" i="23"/>
  <c r="A877" i="23"/>
  <c r="C877" i="23"/>
  <c r="D877" i="23"/>
  <c r="E877" i="23"/>
  <c r="F877" i="23"/>
  <c r="G877" i="23"/>
  <c r="H877" i="23"/>
  <c r="I877" i="23"/>
  <c r="K877" i="23"/>
  <c r="J877" i="23"/>
  <c r="M877" i="23"/>
  <c r="A878" i="23"/>
  <c r="D878" i="23"/>
  <c r="E878" i="23"/>
  <c r="F878" i="23"/>
  <c r="G878" i="23"/>
  <c r="H878" i="23"/>
  <c r="I878" i="23"/>
  <c r="K878" i="23"/>
  <c r="J878" i="23"/>
  <c r="M878" i="23"/>
  <c r="A879" i="23"/>
  <c r="B879" i="23"/>
  <c r="D879" i="23"/>
  <c r="E879" i="23"/>
  <c r="F879" i="23"/>
  <c r="G879" i="23"/>
  <c r="H879" i="23"/>
  <c r="I879" i="23"/>
  <c r="K879" i="23"/>
  <c r="J879" i="23"/>
  <c r="M879" i="23"/>
  <c r="A880" i="23"/>
  <c r="C880" i="23"/>
  <c r="D880" i="23"/>
  <c r="E880" i="23"/>
  <c r="F880" i="23"/>
  <c r="G880" i="23"/>
  <c r="H880" i="23"/>
  <c r="I880" i="23"/>
  <c r="K880" i="23"/>
  <c r="J880" i="23"/>
  <c r="M880" i="23"/>
  <c r="A881" i="23"/>
  <c r="C881" i="23"/>
  <c r="D881" i="23"/>
  <c r="E881" i="23"/>
  <c r="F881" i="23"/>
  <c r="G881" i="23"/>
  <c r="H881" i="23"/>
  <c r="I881" i="23"/>
  <c r="K881" i="23"/>
  <c r="J881" i="23"/>
  <c r="M881" i="23"/>
  <c r="A882" i="23"/>
  <c r="D882" i="23"/>
  <c r="E882" i="23"/>
  <c r="F882" i="23"/>
  <c r="G882" i="23"/>
  <c r="H882" i="23"/>
  <c r="I882" i="23"/>
  <c r="K882" i="23"/>
  <c r="J882" i="23"/>
  <c r="M882" i="23"/>
  <c r="A883" i="23"/>
  <c r="B883" i="23"/>
  <c r="D883" i="23"/>
  <c r="E883" i="23"/>
  <c r="F883" i="23"/>
  <c r="G883" i="23"/>
  <c r="H883" i="23"/>
  <c r="I883" i="23"/>
  <c r="K883" i="23"/>
  <c r="J883" i="23"/>
  <c r="M883" i="23"/>
  <c r="A884" i="23"/>
  <c r="C884" i="23"/>
  <c r="D884" i="23"/>
  <c r="E884" i="23"/>
  <c r="F884" i="23"/>
  <c r="G884" i="23"/>
  <c r="H884" i="23"/>
  <c r="I884" i="23"/>
  <c r="K884" i="23"/>
  <c r="J884" i="23"/>
  <c r="M884" i="23"/>
  <c r="A885" i="23"/>
  <c r="C885" i="23"/>
  <c r="D885" i="23"/>
  <c r="E885" i="23"/>
  <c r="F885" i="23"/>
  <c r="G885" i="23"/>
  <c r="H885" i="23"/>
  <c r="I885" i="23"/>
  <c r="K885" i="23"/>
  <c r="J885" i="23"/>
  <c r="M885" i="23"/>
  <c r="A886" i="23"/>
  <c r="D886" i="23"/>
  <c r="E886" i="23"/>
  <c r="F886" i="23"/>
  <c r="G886" i="23"/>
  <c r="H886" i="23"/>
  <c r="I886" i="23"/>
  <c r="K886" i="23"/>
  <c r="J886" i="23"/>
  <c r="M886" i="23"/>
  <c r="A887" i="23"/>
  <c r="B887" i="23"/>
  <c r="D887" i="23"/>
  <c r="E887" i="23"/>
  <c r="F887" i="23"/>
  <c r="G887" i="23"/>
  <c r="H887" i="23"/>
  <c r="I887" i="23"/>
  <c r="K887" i="23"/>
  <c r="J887" i="23"/>
  <c r="M887" i="23"/>
  <c r="A888" i="23"/>
  <c r="C888" i="23"/>
  <c r="D888" i="23"/>
  <c r="E888" i="23"/>
  <c r="F888" i="23"/>
  <c r="G888" i="23"/>
  <c r="H888" i="23"/>
  <c r="I888" i="23"/>
  <c r="K888" i="23"/>
  <c r="J888" i="23"/>
  <c r="M888" i="23"/>
  <c r="A889" i="23"/>
  <c r="C889" i="23"/>
  <c r="D889" i="23"/>
  <c r="E889" i="23"/>
  <c r="F889" i="23"/>
  <c r="G889" i="23"/>
  <c r="H889" i="23"/>
  <c r="I889" i="23"/>
  <c r="K889" i="23"/>
  <c r="J889" i="23"/>
  <c r="M889" i="23"/>
  <c r="A890" i="23"/>
  <c r="D890" i="23"/>
  <c r="E890" i="23"/>
  <c r="F890" i="23"/>
  <c r="G890" i="23"/>
  <c r="H890" i="23"/>
  <c r="I890" i="23"/>
  <c r="K890" i="23"/>
  <c r="J890" i="23"/>
  <c r="M890" i="23"/>
  <c r="A891" i="23"/>
  <c r="B891" i="23"/>
  <c r="D891" i="23"/>
  <c r="E891" i="23"/>
  <c r="F891" i="23"/>
  <c r="G891" i="23"/>
  <c r="H891" i="23"/>
  <c r="I891" i="23"/>
  <c r="K891" i="23"/>
  <c r="J891" i="23"/>
  <c r="M891" i="23"/>
  <c r="A892" i="23"/>
  <c r="C892" i="23"/>
  <c r="D892" i="23"/>
  <c r="E892" i="23"/>
  <c r="F892" i="23"/>
  <c r="G892" i="23"/>
  <c r="H892" i="23"/>
  <c r="I892" i="23"/>
  <c r="K892" i="23"/>
  <c r="J892" i="23"/>
  <c r="M892" i="23"/>
  <c r="A893" i="23"/>
  <c r="C893" i="23"/>
  <c r="D893" i="23"/>
  <c r="E893" i="23"/>
  <c r="F893" i="23"/>
  <c r="G893" i="23"/>
  <c r="H893" i="23"/>
  <c r="I893" i="23"/>
  <c r="K893" i="23"/>
  <c r="J893" i="23"/>
  <c r="M893" i="23"/>
  <c r="A894" i="23"/>
  <c r="D894" i="23"/>
  <c r="E894" i="23"/>
  <c r="F894" i="23"/>
  <c r="G894" i="23"/>
  <c r="H894" i="23"/>
  <c r="I894" i="23"/>
  <c r="K894" i="23"/>
  <c r="J894" i="23"/>
  <c r="M894" i="23"/>
  <c r="A895" i="23"/>
  <c r="B895" i="23"/>
  <c r="D895" i="23"/>
  <c r="E895" i="23"/>
  <c r="F895" i="23"/>
  <c r="G895" i="23"/>
  <c r="H895" i="23"/>
  <c r="I895" i="23"/>
  <c r="K895" i="23"/>
  <c r="J895" i="23"/>
  <c r="M895" i="23"/>
  <c r="A896" i="23"/>
  <c r="B896" i="23"/>
  <c r="D896" i="23"/>
  <c r="E896" i="23"/>
  <c r="F896" i="23"/>
  <c r="G896" i="23"/>
  <c r="H896" i="23"/>
  <c r="I896" i="23"/>
  <c r="K896" i="23"/>
  <c r="J896" i="23"/>
  <c r="M896" i="23"/>
  <c r="A897" i="23"/>
  <c r="C897" i="23"/>
  <c r="D897" i="23"/>
  <c r="E897" i="23"/>
  <c r="F897" i="23"/>
  <c r="G897" i="23"/>
  <c r="H897" i="23"/>
  <c r="I897" i="23"/>
  <c r="K897" i="23"/>
  <c r="J897" i="23"/>
  <c r="M897" i="23"/>
  <c r="A898" i="23"/>
  <c r="D898" i="23"/>
  <c r="E898" i="23"/>
  <c r="F898" i="23"/>
  <c r="G898" i="23"/>
  <c r="H898" i="23"/>
  <c r="I898" i="23"/>
  <c r="K898" i="23"/>
  <c r="J898" i="23"/>
  <c r="M898" i="23"/>
  <c r="A899" i="23"/>
  <c r="B899" i="23"/>
  <c r="D899" i="23"/>
  <c r="E899" i="23"/>
  <c r="F899" i="23"/>
  <c r="G899" i="23"/>
  <c r="H899" i="23"/>
  <c r="I899" i="23"/>
  <c r="K899" i="23"/>
  <c r="J899" i="23"/>
  <c r="M899" i="23"/>
  <c r="A900" i="23"/>
  <c r="C900" i="23"/>
  <c r="D900" i="23"/>
  <c r="E900" i="23"/>
  <c r="F900" i="23"/>
  <c r="G900" i="23"/>
  <c r="H900" i="23"/>
  <c r="I900" i="23"/>
  <c r="K900" i="23"/>
  <c r="J900" i="23"/>
  <c r="M900" i="23"/>
  <c r="A901" i="23"/>
  <c r="C901" i="23"/>
  <c r="D901" i="23"/>
  <c r="E901" i="23"/>
  <c r="F901" i="23"/>
  <c r="G901" i="23"/>
  <c r="H901" i="23"/>
  <c r="I901" i="23"/>
  <c r="K901" i="23"/>
  <c r="J901" i="23"/>
  <c r="M901" i="23"/>
  <c r="A902" i="23"/>
  <c r="D902" i="23"/>
  <c r="E902" i="23"/>
  <c r="F902" i="23"/>
  <c r="G902" i="23"/>
  <c r="H902" i="23"/>
  <c r="I902" i="23"/>
  <c r="K902" i="23"/>
  <c r="J902" i="23"/>
  <c r="M902" i="23"/>
  <c r="A903" i="23"/>
  <c r="B903" i="23"/>
  <c r="D903" i="23"/>
  <c r="E903" i="23"/>
  <c r="F903" i="23"/>
  <c r="G903" i="23"/>
  <c r="H903" i="23"/>
  <c r="I903" i="23"/>
  <c r="K903" i="23"/>
  <c r="J903" i="23"/>
  <c r="M903" i="23"/>
  <c r="A904" i="23"/>
  <c r="B904" i="23"/>
  <c r="D904" i="23"/>
  <c r="E904" i="23"/>
  <c r="F904" i="23"/>
  <c r="G904" i="23"/>
  <c r="H904" i="23"/>
  <c r="I904" i="23"/>
  <c r="K904" i="23"/>
  <c r="J904" i="23"/>
  <c r="M904" i="23"/>
  <c r="A905" i="23"/>
  <c r="C905" i="23"/>
  <c r="D905" i="23"/>
  <c r="E905" i="23"/>
  <c r="F905" i="23"/>
  <c r="G905" i="23"/>
  <c r="H905" i="23"/>
  <c r="I905" i="23"/>
  <c r="K905" i="23"/>
  <c r="J905" i="23"/>
  <c r="M905" i="23"/>
  <c r="A906" i="23"/>
  <c r="D906" i="23"/>
  <c r="E906" i="23"/>
  <c r="F906" i="23"/>
  <c r="G906" i="23"/>
  <c r="H906" i="23"/>
  <c r="I906" i="23"/>
  <c r="K906" i="23"/>
  <c r="J906" i="23"/>
  <c r="M906" i="23"/>
  <c r="A907" i="23"/>
  <c r="B907" i="23"/>
  <c r="D907" i="23"/>
  <c r="E907" i="23"/>
  <c r="F907" i="23"/>
  <c r="G907" i="23"/>
  <c r="H907" i="23"/>
  <c r="I907" i="23"/>
  <c r="K907" i="23"/>
  <c r="J907" i="23"/>
  <c r="M907" i="23"/>
  <c r="A908" i="23"/>
  <c r="C908" i="23"/>
  <c r="D908" i="23"/>
  <c r="E908" i="23"/>
  <c r="F908" i="23"/>
  <c r="G908" i="23"/>
  <c r="H908" i="23"/>
  <c r="I908" i="23"/>
  <c r="K908" i="23"/>
  <c r="J908" i="23"/>
  <c r="M908" i="23"/>
  <c r="A909" i="23"/>
  <c r="C909" i="23"/>
  <c r="D909" i="23"/>
  <c r="E909" i="23"/>
  <c r="F909" i="23"/>
  <c r="G909" i="23"/>
  <c r="H909" i="23"/>
  <c r="I909" i="23"/>
  <c r="K909" i="23"/>
  <c r="J909" i="23"/>
  <c r="M909" i="23"/>
  <c r="A910" i="23"/>
  <c r="D910" i="23"/>
  <c r="E910" i="23"/>
  <c r="F910" i="23"/>
  <c r="G910" i="23"/>
  <c r="H910" i="23"/>
  <c r="I910" i="23"/>
  <c r="K910" i="23"/>
  <c r="J910" i="23"/>
  <c r="M910" i="23"/>
  <c r="A911" i="23"/>
  <c r="B911" i="23"/>
  <c r="D911" i="23"/>
  <c r="E911" i="23"/>
  <c r="F911" i="23"/>
  <c r="G911" i="23"/>
  <c r="H911" i="23"/>
  <c r="I911" i="23"/>
  <c r="K911" i="23"/>
  <c r="J911" i="23"/>
  <c r="M911" i="23"/>
  <c r="A912" i="23"/>
  <c r="C912" i="23"/>
  <c r="D912" i="23"/>
  <c r="E912" i="23"/>
  <c r="F912" i="23"/>
  <c r="G912" i="23"/>
  <c r="H912" i="23"/>
  <c r="I912" i="23"/>
  <c r="K912" i="23"/>
  <c r="J912" i="23"/>
  <c r="M912" i="23"/>
  <c r="A913" i="23"/>
  <c r="C913" i="23"/>
  <c r="D913" i="23"/>
  <c r="E913" i="23"/>
  <c r="F913" i="23"/>
  <c r="G913" i="23"/>
  <c r="H913" i="23"/>
  <c r="I913" i="23"/>
  <c r="K913" i="23"/>
  <c r="J913" i="23"/>
  <c r="M913" i="23"/>
  <c r="A914" i="23"/>
  <c r="D914" i="23"/>
  <c r="E914" i="23"/>
  <c r="F914" i="23"/>
  <c r="G914" i="23"/>
  <c r="H914" i="23"/>
  <c r="I914" i="23"/>
  <c r="K914" i="23"/>
  <c r="J914" i="23"/>
  <c r="M914" i="23"/>
  <c r="A915" i="23"/>
  <c r="B915" i="23"/>
  <c r="D915" i="23"/>
  <c r="E915" i="23"/>
  <c r="F915" i="23"/>
  <c r="G915" i="23"/>
  <c r="H915" i="23"/>
  <c r="I915" i="23"/>
  <c r="K915" i="23"/>
  <c r="J915" i="23"/>
  <c r="M915" i="23"/>
  <c r="A916" i="23"/>
  <c r="C916" i="23"/>
  <c r="D916" i="23"/>
  <c r="E916" i="23"/>
  <c r="F916" i="23"/>
  <c r="G916" i="23"/>
  <c r="H916" i="23"/>
  <c r="I916" i="23"/>
  <c r="K916" i="23"/>
  <c r="J916" i="23"/>
  <c r="M916" i="23"/>
  <c r="A917" i="23"/>
  <c r="C917" i="23"/>
  <c r="D917" i="23"/>
  <c r="E917" i="23"/>
  <c r="F917" i="23"/>
  <c r="G917" i="23"/>
  <c r="H917" i="23"/>
  <c r="I917" i="23"/>
  <c r="K917" i="23"/>
  <c r="J917" i="23"/>
  <c r="M917" i="23"/>
  <c r="A918" i="23"/>
  <c r="D918" i="23"/>
  <c r="E918" i="23"/>
  <c r="F918" i="23"/>
  <c r="G918" i="23"/>
  <c r="H918" i="23"/>
  <c r="I918" i="23"/>
  <c r="K918" i="23"/>
  <c r="J918" i="23"/>
  <c r="M918" i="23"/>
  <c r="A919" i="23"/>
  <c r="B919" i="23"/>
  <c r="D919" i="23"/>
  <c r="E919" i="23"/>
  <c r="F919" i="23"/>
  <c r="G919" i="23"/>
  <c r="H919" i="23"/>
  <c r="I919" i="23"/>
  <c r="K919" i="23"/>
  <c r="J919" i="23"/>
  <c r="M919" i="23"/>
  <c r="A920" i="23"/>
  <c r="C920" i="23"/>
  <c r="D920" i="23"/>
  <c r="E920" i="23"/>
  <c r="F920" i="23"/>
  <c r="G920" i="23"/>
  <c r="H920" i="23"/>
  <c r="I920" i="23"/>
  <c r="K920" i="23"/>
  <c r="J920" i="23"/>
  <c r="M920" i="23"/>
  <c r="A921" i="23"/>
  <c r="D921" i="23"/>
  <c r="E921" i="23"/>
  <c r="F921" i="23"/>
  <c r="G921" i="23"/>
  <c r="H921" i="23"/>
  <c r="I921" i="23"/>
  <c r="K921" i="23"/>
  <c r="J921" i="23"/>
  <c r="M921" i="23"/>
  <c r="A922" i="23"/>
  <c r="D922" i="23"/>
  <c r="E922" i="23"/>
  <c r="F922" i="23"/>
  <c r="G922" i="23"/>
  <c r="H922" i="23"/>
  <c r="I922" i="23"/>
  <c r="K922" i="23"/>
  <c r="J922" i="23"/>
  <c r="M922" i="23"/>
  <c r="A923" i="23"/>
  <c r="B923" i="23"/>
  <c r="D923" i="23"/>
  <c r="E923" i="23"/>
  <c r="F923" i="23"/>
  <c r="G923" i="23"/>
  <c r="H923" i="23"/>
  <c r="I923" i="23"/>
  <c r="K923" i="23"/>
  <c r="J923" i="23"/>
  <c r="M923" i="23"/>
  <c r="A924" i="23"/>
  <c r="C924" i="23"/>
  <c r="D924" i="23"/>
  <c r="E924" i="23"/>
  <c r="F924" i="23"/>
  <c r="G924" i="23"/>
  <c r="H924" i="23"/>
  <c r="I924" i="23"/>
  <c r="K924" i="23"/>
  <c r="J924" i="23"/>
  <c r="M924" i="23"/>
  <c r="A925" i="23"/>
  <c r="C925" i="23"/>
  <c r="D925" i="23"/>
  <c r="E925" i="23"/>
  <c r="F925" i="23"/>
  <c r="G925" i="23"/>
  <c r="H925" i="23"/>
  <c r="I925" i="23"/>
  <c r="K925" i="23"/>
  <c r="J925" i="23"/>
  <c r="M925" i="23"/>
  <c r="A926" i="23"/>
  <c r="D926" i="23"/>
  <c r="E926" i="23"/>
  <c r="F926" i="23"/>
  <c r="G926" i="23"/>
  <c r="H926" i="23"/>
  <c r="I926" i="23"/>
  <c r="K926" i="23"/>
  <c r="J926" i="23"/>
  <c r="M926" i="23"/>
  <c r="A927" i="23"/>
  <c r="B927" i="23"/>
  <c r="D927" i="23"/>
  <c r="E927" i="23"/>
  <c r="F927" i="23"/>
  <c r="G927" i="23"/>
  <c r="H927" i="23"/>
  <c r="I927" i="23"/>
  <c r="K927" i="23"/>
  <c r="J927" i="23"/>
  <c r="M927" i="23"/>
  <c r="A928" i="23"/>
  <c r="B928" i="23"/>
  <c r="D928" i="23"/>
  <c r="E928" i="23"/>
  <c r="F928" i="23"/>
  <c r="G928" i="23"/>
  <c r="H928" i="23"/>
  <c r="I928" i="23"/>
  <c r="K928" i="23"/>
  <c r="J928" i="23"/>
  <c r="M928" i="23"/>
  <c r="A929" i="23"/>
  <c r="C929" i="23"/>
  <c r="D929" i="23"/>
  <c r="E929" i="23"/>
  <c r="F929" i="23"/>
  <c r="G929" i="23"/>
  <c r="H929" i="23"/>
  <c r="I929" i="23"/>
  <c r="K929" i="23"/>
  <c r="J929" i="23"/>
  <c r="M929" i="23"/>
  <c r="A930" i="23"/>
  <c r="D930" i="23"/>
  <c r="E930" i="23"/>
  <c r="F930" i="23"/>
  <c r="G930" i="23"/>
  <c r="H930" i="23"/>
  <c r="I930" i="23"/>
  <c r="K930" i="23"/>
  <c r="J930" i="23"/>
  <c r="M930" i="23"/>
  <c r="A931" i="23"/>
  <c r="D931" i="23"/>
  <c r="E931" i="23"/>
  <c r="F931" i="23"/>
  <c r="G931" i="23"/>
  <c r="H931" i="23"/>
  <c r="I931" i="23"/>
  <c r="K931" i="23"/>
  <c r="J931" i="23"/>
  <c r="M931" i="23"/>
  <c r="A932" i="23"/>
  <c r="D932" i="23"/>
  <c r="E932" i="23"/>
  <c r="F932" i="23"/>
  <c r="G932" i="23"/>
  <c r="H932" i="23"/>
  <c r="I932" i="23"/>
  <c r="K932" i="23"/>
  <c r="J932" i="23"/>
  <c r="M932" i="23"/>
  <c r="A933" i="23"/>
  <c r="C933" i="23"/>
  <c r="D933" i="23"/>
  <c r="E933" i="23"/>
  <c r="F933" i="23"/>
  <c r="G933" i="23"/>
  <c r="H933" i="23"/>
  <c r="I933" i="23"/>
  <c r="K933" i="23"/>
  <c r="J933" i="23"/>
  <c r="M933" i="23"/>
  <c r="A934" i="23"/>
  <c r="D934" i="23"/>
  <c r="E934" i="23"/>
  <c r="F934" i="23"/>
  <c r="G934" i="23"/>
  <c r="H934" i="23"/>
  <c r="I934" i="23"/>
  <c r="K934" i="23"/>
  <c r="J934" i="23"/>
  <c r="M934" i="23"/>
  <c r="A935" i="23"/>
  <c r="D935" i="23"/>
  <c r="E935" i="23"/>
  <c r="F935" i="23"/>
  <c r="G935" i="23"/>
  <c r="H935" i="23"/>
  <c r="I935" i="23"/>
  <c r="K935" i="23"/>
  <c r="J935" i="23"/>
  <c r="M935" i="23"/>
  <c r="A936" i="23"/>
  <c r="D936" i="23"/>
  <c r="E936" i="23"/>
  <c r="F936" i="23"/>
  <c r="G936" i="23"/>
  <c r="H936" i="23"/>
  <c r="I936" i="23"/>
  <c r="K936" i="23"/>
  <c r="J936" i="23"/>
  <c r="M936" i="23"/>
  <c r="A937" i="23"/>
  <c r="C937" i="23"/>
  <c r="D937" i="23"/>
  <c r="E937" i="23"/>
  <c r="F937" i="23"/>
  <c r="G937" i="23"/>
  <c r="H937" i="23"/>
  <c r="I937" i="23"/>
  <c r="K937" i="23"/>
  <c r="J937" i="23"/>
  <c r="M937" i="23"/>
  <c r="A938" i="23"/>
  <c r="D938" i="23"/>
  <c r="E938" i="23"/>
  <c r="F938" i="23"/>
  <c r="G938" i="23"/>
  <c r="H938" i="23"/>
  <c r="I938" i="23"/>
  <c r="K938" i="23"/>
  <c r="J938" i="23"/>
  <c r="M938" i="23"/>
  <c r="A939" i="23"/>
  <c r="D939" i="23"/>
  <c r="E939" i="23"/>
  <c r="F939" i="23"/>
  <c r="G939" i="23"/>
  <c r="H939" i="23"/>
  <c r="I939" i="23"/>
  <c r="K939" i="23"/>
  <c r="J939" i="23"/>
  <c r="M939" i="23"/>
  <c r="A940" i="23"/>
  <c r="D940" i="23"/>
  <c r="E940" i="23"/>
  <c r="F940" i="23"/>
  <c r="G940" i="23"/>
  <c r="H940" i="23"/>
  <c r="I940" i="23"/>
  <c r="K940" i="23"/>
  <c r="J940" i="23"/>
  <c r="M940" i="23"/>
  <c r="A941" i="23"/>
  <c r="C941" i="23"/>
  <c r="D941" i="23"/>
  <c r="E941" i="23"/>
  <c r="F941" i="23"/>
  <c r="G941" i="23"/>
  <c r="H941" i="23"/>
  <c r="I941" i="23"/>
  <c r="K941" i="23"/>
  <c r="J941" i="23"/>
  <c r="M941" i="23"/>
  <c r="A942" i="23"/>
  <c r="D942" i="23"/>
  <c r="E942" i="23"/>
  <c r="F942" i="23"/>
  <c r="G942" i="23"/>
  <c r="H942" i="23"/>
  <c r="I942" i="23"/>
  <c r="K942" i="23"/>
  <c r="J942" i="23"/>
  <c r="M942" i="23"/>
  <c r="A943" i="23"/>
  <c r="B943" i="23"/>
  <c r="D943" i="23"/>
  <c r="E943" i="23"/>
  <c r="F943" i="23"/>
  <c r="G943" i="23"/>
  <c r="H943" i="23"/>
  <c r="I943" i="23"/>
  <c r="K943" i="23"/>
  <c r="J943" i="23"/>
  <c r="M943" i="23"/>
  <c r="A944" i="23"/>
  <c r="B944" i="23"/>
  <c r="D944" i="23"/>
  <c r="E944" i="23"/>
  <c r="F944" i="23"/>
  <c r="G944" i="23"/>
  <c r="H944" i="23"/>
  <c r="I944" i="23"/>
  <c r="K944" i="23"/>
  <c r="J944" i="23"/>
  <c r="M944" i="23"/>
  <c r="A945" i="23"/>
  <c r="C945" i="23"/>
  <c r="D945" i="23"/>
  <c r="E945" i="23"/>
  <c r="F945" i="23"/>
  <c r="G945" i="23"/>
  <c r="H945" i="23"/>
  <c r="I945" i="23"/>
  <c r="K945" i="23"/>
  <c r="J945" i="23"/>
  <c r="M945" i="23"/>
  <c r="A946" i="23"/>
  <c r="D946" i="23"/>
  <c r="E946" i="23"/>
  <c r="F946" i="23"/>
  <c r="G946" i="23"/>
  <c r="H946" i="23"/>
  <c r="I946" i="23"/>
  <c r="K946" i="23"/>
  <c r="J946" i="23"/>
  <c r="M946" i="23"/>
  <c r="A947" i="23"/>
  <c r="D947" i="23"/>
  <c r="E947" i="23"/>
  <c r="F947" i="23"/>
  <c r="G947" i="23"/>
  <c r="H947" i="23"/>
  <c r="I947" i="23"/>
  <c r="K947" i="23"/>
  <c r="J947" i="23"/>
  <c r="M947" i="23"/>
  <c r="A948" i="23"/>
  <c r="D948" i="23"/>
  <c r="E948" i="23"/>
  <c r="F948" i="23"/>
  <c r="G948" i="23"/>
  <c r="H948" i="23"/>
  <c r="I948" i="23"/>
  <c r="K948" i="23"/>
  <c r="J948" i="23"/>
  <c r="M948" i="23"/>
  <c r="A949" i="23"/>
  <c r="C949" i="23"/>
  <c r="D949" i="23"/>
  <c r="E949" i="23"/>
  <c r="F949" i="23"/>
  <c r="G949" i="23"/>
  <c r="H949" i="23"/>
  <c r="I949" i="23"/>
  <c r="K949" i="23"/>
  <c r="J949" i="23"/>
  <c r="M949" i="23"/>
  <c r="A950" i="23"/>
  <c r="D950" i="23"/>
  <c r="E950" i="23"/>
  <c r="F950" i="23"/>
  <c r="G950" i="23"/>
  <c r="H950" i="23"/>
  <c r="I950" i="23"/>
  <c r="K950" i="23"/>
  <c r="J950" i="23"/>
  <c r="M950" i="23"/>
  <c r="A951" i="23"/>
  <c r="B951" i="23"/>
  <c r="D951" i="23"/>
  <c r="E951" i="23"/>
  <c r="F951" i="23"/>
  <c r="G951" i="23"/>
  <c r="H951" i="23"/>
  <c r="I951" i="23"/>
  <c r="K951" i="23"/>
  <c r="J951" i="23"/>
  <c r="M951" i="23"/>
  <c r="A952" i="23"/>
  <c r="B952" i="23"/>
  <c r="D952" i="23"/>
  <c r="E952" i="23"/>
  <c r="F952" i="23"/>
  <c r="G952" i="23"/>
  <c r="H952" i="23"/>
  <c r="I952" i="23"/>
  <c r="K952" i="23"/>
  <c r="J952" i="23"/>
  <c r="M952" i="23"/>
  <c r="A953" i="23"/>
  <c r="C953" i="23"/>
  <c r="D953" i="23"/>
  <c r="E953" i="23"/>
  <c r="F953" i="23"/>
  <c r="G953" i="23"/>
  <c r="H953" i="23"/>
  <c r="I953" i="23"/>
  <c r="K953" i="23"/>
  <c r="J953" i="23"/>
  <c r="M953" i="23"/>
  <c r="A954" i="23"/>
  <c r="D954" i="23"/>
  <c r="E954" i="23"/>
  <c r="F954" i="23"/>
  <c r="G954" i="23"/>
  <c r="H954" i="23"/>
  <c r="I954" i="23"/>
  <c r="K954" i="23"/>
  <c r="J954" i="23"/>
  <c r="M954" i="23"/>
  <c r="A955" i="23"/>
  <c r="D955" i="23"/>
  <c r="E955" i="23"/>
  <c r="F955" i="23"/>
  <c r="G955" i="23"/>
  <c r="H955" i="23"/>
  <c r="I955" i="23"/>
  <c r="K955" i="23"/>
  <c r="J955" i="23"/>
  <c r="M955" i="23"/>
  <c r="A956" i="23"/>
  <c r="D956" i="23"/>
  <c r="E956" i="23"/>
  <c r="F956" i="23"/>
  <c r="G956" i="23"/>
  <c r="H956" i="23"/>
  <c r="I956" i="23"/>
  <c r="K956" i="23"/>
  <c r="J956" i="23"/>
  <c r="M956" i="23"/>
  <c r="A957" i="23"/>
  <c r="C957" i="23"/>
  <c r="D957" i="23"/>
  <c r="E957" i="23"/>
  <c r="F957" i="23"/>
  <c r="G957" i="23"/>
  <c r="H957" i="23"/>
  <c r="I957" i="23"/>
  <c r="K957" i="23"/>
  <c r="J957" i="23"/>
  <c r="M957" i="23"/>
  <c r="A958" i="23"/>
  <c r="D958" i="23"/>
  <c r="E958" i="23"/>
  <c r="F958" i="23"/>
  <c r="G958" i="23"/>
  <c r="H958" i="23"/>
  <c r="I958" i="23"/>
  <c r="K958" i="23"/>
  <c r="J958" i="23"/>
  <c r="M958" i="23"/>
  <c r="A959" i="23"/>
  <c r="B959" i="23"/>
  <c r="D959" i="23"/>
  <c r="E959" i="23"/>
  <c r="F959" i="23"/>
  <c r="G959" i="23"/>
  <c r="H959" i="23"/>
  <c r="I959" i="23"/>
  <c r="K959" i="23"/>
  <c r="J959" i="23"/>
  <c r="M959" i="23"/>
  <c r="A960" i="23"/>
  <c r="B960" i="23"/>
  <c r="D960" i="23"/>
  <c r="E960" i="23"/>
  <c r="F960" i="23"/>
  <c r="G960" i="23"/>
  <c r="H960" i="23"/>
  <c r="I960" i="23"/>
  <c r="K960" i="23"/>
  <c r="J960" i="23"/>
  <c r="M960" i="23"/>
  <c r="A961" i="23"/>
  <c r="C961" i="23"/>
  <c r="D961" i="23"/>
  <c r="E961" i="23"/>
  <c r="F961" i="23"/>
  <c r="G961" i="23"/>
  <c r="H961" i="23"/>
  <c r="I961" i="23"/>
  <c r="K961" i="23"/>
  <c r="J961" i="23"/>
  <c r="M961" i="23"/>
  <c r="A962" i="23"/>
  <c r="D962" i="23"/>
  <c r="E962" i="23"/>
  <c r="F962" i="23"/>
  <c r="G962" i="23"/>
  <c r="H962" i="23"/>
  <c r="I962" i="23"/>
  <c r="K962" i="23"/>
  <c r="J962" i="23"/>
  <c r="M962" i="23"/>
  <c r="A963" i="23"/>
  <c r="D963" i="23"/>
  <c r="E963" i="23"/>
  <c r="F963" i="23"/>
  <c r="G963" i="23"/>
  <c r="H963" i="23"/>
  <c r="I963" i="23"/>
  <c r="K963" i="23"/>
  <c r="J963" i="23"/>
  <c r="M963" i="23"/>
  <c r="A964" i="23"/>
  <c r="D964" i="23"/>
  <c r="E964" i="23"/>
  <c r="F964" i="23"/>
  <c r="G964" i="23"/>
  <c r="H964" i="23"/>
  <c r="I964" i="23"/>
  <c r="K964" i="23"/>
  <c r="J964" i="23"/>
  <c r="M964" i="23"/>
  <c r="A965" i="23"/>
  <c r="C965" i="23"/>
  <c r="D965" i="23"/>
  <c r="E965" i="23"/>
  <c r="F965" i="23"/>
  <c r="G965" i="23"/>
  <c r="H965" i="23"/>
  <c r="I965" i="23"/>
  <c r="K965" i="23"/>
  <c r="J965" i="23"/>
  <c r="M965" i="23"/>
  <c r="A966" i="23"/>
  <c r="D966" i="23"/>
  <c r="E966" i="23"/>
  <c r="F966" i="23"/>
  <c r="G966" i="23"/>
  <c r="H966" i="23"/>
  <c r="I966" i="23"/>
  <c r="K966" i="23"/>
  <c r="J966" i="23"/>
  <c r="M966" i="23"/>
  <c r="A967" i="23"/>
  <c r="D967" i="23"/>
  <c r="E967" i="23"/>
  <c r="F967" i="23"/>
  <c r="G967" i="23"/>
  <c r="H967" i="23"/>
  <c r="I967" i="23"/>
  <c r="K967" i="23"/>
  <c r="J967" i="23"/>
  <c r="M967" i="23"/>
  <c r="A968" i="23"/>
  <c r="C968" i="23"/>
  <c r="D968" i="23"/>
  <c r="E968" i="23"/>
  <c r="F968" i="23"/>
  <c r="G968" i="23"/>
  <c r="H968" i="23"/>
  <c r="I968" i="23"/>
  <c r="K968" i="23"/>
  <c r="J968" i="23"/>
  <c r="M968" i="23"/>
  <c r="A969" i="23"/>
  <c r="D969" i="23"/>
  <c r="E969" i="23"/>
  <c r="F969" i="23"/>
  <c r="G969" i="23"/>
  <c r="H969" i="23"/>
  <c r="I969" i="23"/>
  <c r="K969" i="23"/>
  <c r="J969" i="23"/>
  <c r="M969" i="23"/>
  <c r="A970" i="23"/>
  <c r="D970" i="23"/>
  <c r="E970" i="23"/>
  <c r="F970" i="23"/>
  <c r="G970" i="23"/>
  <c r="H970" i="23"/>
  <c r="I970" i="23"/>
  <c r="K970" i="23"/>
  <c r="J970" i="23"/>
  <c r="M970" i="23"/>
  <c r="A971" i="23"/>
  <c r="B971" i="23"/>
  <c r="D971" i="23"/>
  <c r="E971" i="23"/>
  <c r="F971" i="23"/>
  <c r="G971" i="23"/>
  <c r="H971" i="23"/>
  <c r="I971" i="23"/>
  <c r="K971" i="23"/>
  <c r="J971" i="23"/>
  <c r="M971" i="23"/>
  <c r="A972" i="23"/>
  <c r="C972" i="23"/>
  <c r="D972" i="23"/>
  <c r="E972" i="23"/>
  <c r="F972" i="23"/>
  <c r="G972" i="23"/>
  <c r="H972" i="23"/>
  <c r="I972" i="23"/>
  <c r="K972" i="23"/>
  <c r="J972" i="23"/>
  <c r="M972" i="23"/>
  <c r="A973" i="23"/>
  <c r="D973" i="23"/>
  <c r="E973" i="23"/>
  <c r="F973" i="23"/>
  <c r="G973" i="23"/>
  <c r="H973" i="23"/>
  <c r="I973" i="23"/>
  <c r="K973" i="23"/>
  <c r="J973" i="23"/>
  <c r="M973" i="23"/>
  <c r="A974" i="23"/>
  <c r="D974" i="23"/>
  <c r="E974" i="23"/>
  <c r="F974" i="23"/>
  <c r="G974" i="23"/>
  <c r="H974" i="23"/>
  <c r="I974" i="23"/>
  <c r="K974" i="23"/>
  <c r="J974" i="23"/>
  <c r="M974" i="23"/>
  <c r="A975" i="23"/>
  <c r="B975" i="23"/>
  <c r="D975" i="23"/>
  <c r="E975" i="23"/>
  <c r="F975" i="23"/>
  <c r="G975" i="23"/>
  <c r="H975" i="23"/>
  <c r="I975" i="23"/>
  <c r="K975" i="23"/>
  <c r="J975" i="23"/>
  <c r="M975" i="23"/>
  <c r="A976" i="23"/>
  <c r="C976" i="23"/>
  <c r="D976" i="23"/>
  <c r="E976" i="23"/>
  <c r="F976" i="23"/>
  <c r="G976" i="23"/>
  <c r="H976" i="23"/>
  <c r="I976" i="23"/>
  <c r="K976" i="23"/>
  <c r="J976" i="23"/>
  <c r="M976" i="23"/>
  <c r="A977" i="23"/>
  <c r="B977" i="23"/>
  <c r="D977" i="23"/>
  <c r="E977" i="23"/>
  <c r="F977" i="23"/>
  <c r="G977" i="23"/>
  <c r="H977" i="23"/>
  <c r="I977" i="23"/>
  <c r="K977" i="23"/>
  <c r="J977" i="23"/>
  <c r="M977" i="23"/>
  <c r="A978" i="23"/>
  <c r="C978" i="23"/>
  <c r="D978" i="23"/>
  <c r="E978" i="23"/>
  <c r="F978" i="23"/>
  <c r="G978" i="23"/>
  <c r="H978" i="23"/>
  <c r="I978" i="23"/>
  <c r="K978" i="23"/>
  <c r="J978" i="23"/>
  <c r="M978" i="23"/>
  <c r="A979" i="23"/>
  <c r="B979" i="23"/>
  <c r="D979" i="23"/>
  <c r="E979" i="23"/>
  <c r="F979" i="23"/>
  <c r="G979" i="23"/>
  <c r="H979" i="23"/>
  <c r="I979" i="23"/>
  <c r="K979" i="23"/>
  <c r="J979" i="23"/>
  <c r="M979" i="23"/>
  <c r="A980" i="23"/>
  <c r="B980" i="23"/>
  <c r="D980" i="23"/>
  <c r="E980" i="23"/>
  <c r="F980" i="23"/>
  <c r="G980" i="23"/>
  <c r="H980" i="23"/>
  <c r="I980" i="23"/>
  <c r="K980" i="23"/>
  <c r="J980" i="23"/>
  <c r="M980" i="23"/>
  <c r="A981" i="23"/>
  <c r="C981" i="23"/>
  <c r="D981" i="23"/>
  <c r="E981" i="23"/>
  <c r="F981" i="23"/>
  <c r="G981" i="23"/>
  <c r="H981" i="23"/>
  <c r="I981" i="23"/>
  <c r="K981" i="23"/>
  <c r="J981" i="23"/>
  <c r="M981" i="23"/>
  <c r="A982" i="23"/>
  <c r="D982" i="23"/>
  <c r="E982" i="23"/>
  <c r="F982" i="23"/>
  <c r="G982" i="23"/>
  <c r="H982" i="23"/>
  <c r="I982" i="23"/>
  <c r="K982" i="23"/>
  <c r="J982" i="23"/>
  <c r="M982" i="23"/>
  <c r="A983" i="23"/>
  <c r="B983" i="23"/>
  <c r="D983" i="23"/>
  <c r="E983" i="23"/>
  <c r="F983" i="23"/>
  <c r="G983" i="23"/>
  <c r="H983" i="23"/>
  <c r="I983" i="23"/>
  <c r="K983" i="23"/>
  <c r="J983" i="23"/>
  <c r="M983" i="23"/>
  <c r="A984" i="23"/>
  <c r="B984" i="23"/>
  <c r="D984" i="23"/>
  <c r="E984" i="23"/>
  <c r="F984" i="23"/>
  <c r="G984" i="23"/>
  <c r="H984" i="23"/>
  <c r="I984" i="23"/>
  <c r="K984" i="23"/>
  <c r="J984" i="23"/>
  <c r="M984" i="23"/>
  <c r="A985" i="23"/>
  <c r="C985" i="23"/>
  <c r="D985" i="23"/>
  <c r="E985" i="23"/>
  <c r="F985" i="23"/>
  <c r="G985" i="23"/>
  <c r="H985" i="23"/>
  <c r="I985" i="23"/>
  <c r="K985" i="23"/>
  <c r="J985" i="23"/>
  <c r="M985" i="23"/>
  <c r="A986" i="23"/>
  <c r="C986" i="23"/>
  <c r="D986" i="23"/>
  <c r="E986" i="23"/>
  <c r="F986" i="23"/>
  <c r="G986" i="23"/>
  <c r="H986" i="23"/>
  <c r="I986" i="23"/>
  <c r="K986" i="23"/>
  <c r="J986" i="23"/>
  <c r="M986" i="23"/>
  <c r="A987" i="23"/>
  <c r="D987" i="23"/>
  <c r="E987" i="23"/>
  <c r="F987" i="23"/>
  <c r="G987" i="23"/>
  <c r="H987" i="23"/>
  <c r="I987" i="23"/>
  <c r="K987" i="23"/>
  <c r="J987" i="23"/>
  <c r="M987" i="23"/>
  <c r="A988" i="23"/>
  <c r="B988" i="23"/>
  <c r="D988" i="23"/>
  <c r="E988" i="23"/>
  <c r="F988" i="23"/>
  <c r="G988" i="23"/>
  <c r="H988" i="23"/>
  <c r="I988" i="23"/>
  <c r="K988" i="23"/>
  <c r="J988" i="23"/>
  <c r="M988" i="23"/>
  <c r="A989" i="23"/>
  <c r="B989" i="23"/>
  <c r="D989" i="23"/>
  <c r="E989" i="23"/>
  <c r="F989" i="23"/>
  <c r="G989" i="23"/>
  <c r="H989" i="23"/>
  <c r="I989" i="23"/>
  <c r="K989" i="23"/>
  <c r="J989" i="23"/>
  <c r="M989" i="23"/>
  <c r="A990" i="23"/>
  <c r="C990" i="23"/>
  <c r="D990" i="23"/>
  <c r="E990" i="23"/>
  <c r="F990" i="23"/>
  <c r="G990" i="23"/>
  <c r="H990" i="23"/>
  <c r="I990" i="23"/>
  <c r="K990" i="23"/>
  <c r="J990" i="23"/>
  <c r="M990" i="23"/>
  <c r="A991" i="23"/>
  <c r="B991" i="23"/>
  <c r="D991" i="23"/>
  <c r="E991" i="23"/>
  <c r="F991" i="23"/>
  <c r="G991" i="23"/>
  <c r="H991" i="23"/>
  <c r="I991" i="23"/>
  <c r="K991" i="23"/>
  <c r="J991" i="23"/>
  <c r="M991" i="23"/>
  <c r="A992" i="23"/>
  <c r="B992" i="23"/>
  <c r="D992" i="23"/>
  <c r="E992" i="23"/>
  <c r="F992" i="23"/>
  <c r="G992" i="23"/>
  <c r="H992" i="23"/>
  <c r="I992" i="23"/>
  <c r="K992" i="23"/>
  <c r="J992" i="23"/>
  <c r="M992" i="23"/>
  <c r="A993" i="23"/>
  <c r="C993" i="23"/>
  <c r="D993" i="23"/>
  <c r="E993" i="23"/>
  <c r="F993" i="23"/>
  <c r="G993" i="23"/>
  <c r="H993" i="23"/>
  <c r="I993" i="23"/>
  <c r="K993" i="23"/>
  <c r="J993" i="23"/>
  <c r="M993" i="23"/>
  <c r="A994" i="23"/>
  <c r="C994" i="23"/>
  <c r="D994" i="23"/>
  <c r="E994" i="23"/>
  <c r="F994" i="23"/>
  <c r="G994" i="23"/>
  <c r="H994" i="23"/>
  <c r="I994" i="23"/>
  <c r="K994" i="23"/>
  <c r="J994" i="23"/>
  <c r="M994" i="23"/>
  <c r="A995" i="23"/>
  <c r="B995" i="23"/>
  <c r="D995" i="23"/>
  <c r="E995" i="23"/>
  <c r="F995" i="23"/>
  <c r="G995" i="23"/>
  <c r="H995" i="23"/>
  <c r="I995" i="23"/>
  <c r="K995" i="23"/>
  <c r="J995" i="23"/>
  <c r="M995" i="23"/>
  <c r="A996" i="23"/>
  <c r="B996" i="23"/>
  <c r="D996" i="23"/>
  <c r="E996" i="23"/>
  <c r="F996" i="23"/>
  <c r="G996" i="23"/>
  <c r="H996" i="23"/>
  <c r="I996" i="23"/>
  <c r="K996" i="23"/>
  <c r="J996" i="23"/>
  <c r="M996" i="23"/>
  <c r="A997" i="23"/>
  <c r="C997" i="23"/>
  <c r="D997" i="23"/>
  <c r="E997" i="23"/>
  <c r="F997" i="23"/>
  <c r="G997" i="23"/>
  <c r="H997" i="23"/>
  <c r="I997" i="23"/>
  <c r="K997" i="23"/>
  <c r="J997" i="23"/>
  <c r="M997" i="23"/>
  <c r="A998" i="23"/>
  <c r="C998" i="23"/>
  <c r="D998" i="23"/>
  <c r="E998" i="23"/>
  <c r="F998" i="23"/>
  <c r="G998" i="23"/>
  <c r="H998" i="23"/>
  <c r="I998" i="23"/>
  <c r="K998" i="23"/>
  <c r="J998" i="23"/>
  <c r="M998" i="23"/>
  <c r="A999" i="23"/>
  <c r="B999" i="23"/>
  <c r="D999" i="23"/>
  <c r="E999" i="23"/>
  <c r="F999" i="23"/>
  <c r="G999" i="23"/>
  <c r="H999" i="23"/>
  <c r="I999" i="23"/>
  <c r="K999" i="23"/>
  <c r="J999" i="23"/>
  <c r="M999" i="23"/>
  <c r="A1000" i="23"/>
  <c r="B1000" i="23"/>
  <c r="D1000" i="23"/>
  <c r="E1000" i="23"/>
  <c r="F1000" i="23"/>
  <c r="G1000" i="23"/>
  <c r="H1000" i="23"/>
  <c r="I1000" i="23"/>
  <c r="K1000" i="23"/>
  <c r="J1000" i="23"/>
  <c r="M1000" i="23"/>
  <c r="A1001" i="23"/>
  <c r="C1001" i="23"/>
  <c r="D1001" i="23"/>
  <c r="E1001" i="23"/>
  <c r="F1001" i="23"/>
  <c r="G1001" i="23"/>
  <c r="H1001" i="23"/>
  <c r="I1001" i="23"/>
  <c r="K1001" i="23"/>
  <c r="J1001" i="23"/>
  <c r="M1001" i="23"/>
  <c r="A1002" i="23"/>
  <c r="C1002" i="23"/>
  <c r="D1002" i="23"/>
  <c r="E1002" i="23"/>
  <c r="F1002" i="23"/>
  <c r="G1002" i="23"/>
  <c r="H1002" i="23"/>
  <c r="I1002" i="23"/>
  <c r="K1002" i="23"/>
  <c r="J1002" i="23"/>
  <c r="M1002" i="23"/>
  <c r="A1003" i="23"/>
  <c r="B1003" i="23"/>
  <c r="D1003" i="23"/>
  <c r="E1003" i="23"/>
  <c r="F1003" i="23"/>
  <c r="G1003" i="23"/>
  <c r="H1003" i="23"/>
  <c r="I1003" i="23"/>
  <c r="K1003" i="23"/>
  <c r="J1003" i="23"/>
  <c r="M1003" i="23"/>
  <c r="A1004" i="23"/>
  <c r="C1004" i="23"/>
  <c r="D1004" i="23"/>
  <c r="E1004" i="23"/>
  <c r="F1004" i="23"/>
  <c r="G1004" i="23"/>
  <c r="H1004" i="23"/>
  <c r="I1004" i="23"/>
  <c r="K1004" i="23"/>
  <c r="J1004" i="23"/>
  <c r="M1004" i="23"/>
  <c r="A1005" i="23"/>
  <c r="B1005" i="23"/>
  <c r="D1005" i="23"/>
  <c r="E1005" i="23"/>
  <c r="F1005" i="23"/>
  <c r="G1005" i="23"/>
  <c r="H1005" i="23"/>
  <c r="I1005" i="23"/>
  <c r="K1005" i="23"/>
  <c r="J1005" i="23"/>
  <c r="M1005" i="23"/>
  <c r="A1006" i="23"/>
  <c r="C1006" i="23"/>
  <c r="D1006" i="23"/>
  <c r="E1006" i="23"/>
  <c r="F1006" i="23"/>
  <c r="G1006" i="23"/>
  <c r="H1006" i="23"/>
  <c r="I1006" i="23"/>
  <c r="K1006" i="23"/>
  <c r="J1006" i="23"/>
  <c r="M1006" i="23"/>
  <c r="A1007" i="23"/>
  <c r="B1007" i="23"/>
  <c r="D1007" i="23"/>
  <c r="E1007" i="23"/>
  <c r="F1007" i="23"/>
  <c r="G1007" i="23"/>
  <c r="H1007" i="23"/>
  <c r="I1007" i="23"/>
  <c r="K1007" i="23"/>
  <c r="J1007" i="23"/>
  <c r="M1007" i="23"/>
  <c r="A1008" i="23"/>
  <c r="B1008" i="23"/>
  <c r="D1008" i="23"/>
  <c r="E1008" i="23"/>
  <c r="F1008" i="23"/>
  <c r="G1008" i="23"/>
  <c r="H1008" i="23"/>
  <c r="I1008" i="23"/>
  <c r="K1008" i="23"/>
  <c r="J1008" i="23"/>
  <c r="M1008" i="23"/>
  <c r="A1009" i="23"/>
  <c r="C1009" i="23"/>
  <c r="D1009" i="23"/>
  <c r="E1009" i="23"/>
  <c r="F1009" i="23"/>
  <c r="G1009" i="23"/>
  <c r="H1009" i="23"/>
  <c r="I1009" i="23"/>
  <c r="K1009" i="23"/>
  <c r="J1009" i="23"/>
  <c r="M1009" i="23"/>
  <c r="A1010" i="23"/>
  <c r="C1010" i="23"/>
  <c r="D1010" i="23"/>
  <c r="E1010" i="23"/>
  <c r="F1010" i="23"/>
  <c r="G1010" i="23"/>
  <c r="H1010" i="23"/>
  <c r="I1010" i="23"/>
  <c r="K1010" i="23"/>
  <c r="J1010" i="23"/>
  <c r="M1010" i="23"/>
  <c r="A1011" i="23"/>
  <c r="B1011" i="23"/>
  <c r="D1011" i="23"/>
  <c r="E1011" i="23"/>
  <c r="F1011" i="23"/>
  <c r="G1011" i="23"/>
  <c r="H1011" i="23"/>
  <c r="I1011" i="23"/>
  <c r="K1011" i="23"/>
  <c r="J1011" i="23"/>
  <c r="M1011" i="23"/>
  <c r="A1012" i="23"/>
  <c r="B1012" i="23"/>
  <c r="D1012" i="23"/>
  <c r="E1012" i="23"/>
  <c r="F1012" i="23"/>
  <c r="G1012" i="23"/>
  <c r="H1012" i="23"/>
  <c r="I1012" i="23"/>
  <c r="K1012" i="23"/>
  <c r="J1012" i="23"/>
  <c r="M1012" i="23"/>
  <c r="A1013" i="23"/>
  <c r="C1013" i="23"/>
  <c r="D1013" i="23"/>
  <c r="E1013" i="23"/>
  <c r="F1013" i="23"/>
  <c r="G1013" i="23"/>
  <c r="H1013" i="23"/>
  <c r="I1013" i="23"/>
  <c r="K1013" i="23"/>
  <c r="J1013" i="23"/>
  <c r="M1013" i="23"/>
  <c r="A1014" i="23"/>
  <c r="C1014" i="23"/>
  <c r="D1014" i="23"/>
  <c r="E1014" i="23"/>
  <c r="F1014" i="23"/>
  <c r="G1014" i="23"/>
  <c r="H1014" i="23"/>
  <c r="I1014" i="23"/>
  <c r="K1014" i="23"/>
  <c r="J1014" i="23"/>
  <c r="M1014" i="23"/>
  <c r="A1015" i="23"/>
  <c r="B1015" i="23"/>
  <c r="D1015" i="23"/>
  <c r="E1015" i="23"/>
  <c r="F1015" i="23"/>
  <c r="G1015" i="23"/>
  <c r="H1015" i="23"/>
  <c r="I1015" i="23"/>
  <c r="K1015" i="23"/>
  <c r="J1015" i="23"/>
  <c r="M1015" i="23"/>
  <c r="A1016" i="23"/>
  <c r="D1016" i="23"/>
  <c r="E1016" i="23"/>
  <c r="F1016" i="23"/>
  <c r="G1016" i="23"/>
  <c r="H1016" i="23"/>
  <c r="I1016" i="23"/>
  <c r="K1016" i="23"/>
  <c r="J1016" i="23"/>
  <c r="M1016" i="23"/>
  <c r="A1017" i="23"/>
  <c r="D1017" i="23"/>
  <c r="E1017" i="23"/>
  <c r="F1017" i="23"/>
  <c r="G1017" i="23"/>
  <c r="H1017" i="23"/>
  <c r="I1017" i="23"/>
  <c r="K1017" i="23"/>
  <c r="J1017" i="23"/>
  <c r="M1017" i="23"/>
  <c r="A1018" i="23"/>
  <c r="C1018" i="23"/>
  <c r="D1018" i="23"/>
  <c r="E1018" i="23"/>
  <c r="F1018" i="23"/>
  <c r="G1018" i="23"/>
  <c r="H1018" i="23"/>
  <c r="I1018" i="23"/>
  <c r="K1018" i="23"/>
  <c r="J1018" i="23"/>
  <c r="M1018" i="23"/>
  <c r="A1019" i="23"/>
  <c r="B1019" i="23"/>
  <c r="D1019" i="23"/>
  <c r="E1019" i="23"/>
  <c r="F1019" i="23"/>
  <c r="G1019" i="23"/>
  <c r="H1019" i="23"/>
  <c r="I1019" i="23"/>
  <c r="K1019" i="23"/>
  <c r="J1019" i="23"/>
  <c r="M1019" i="23"/>
  <c r="A1020" i="23"/>
  <c r="C1020" i="23"/>
  <c r="D1020" i="23"/>
  <c r="E1020" i="23"/>
  <c r="F1020" i="23"/>
  <c r="G1020" i="23"/>
  <c r="H1020" i="23"/>
  <c r="I1020" i="23"/>
  <c r="K1020" i="23"/>
  <c r="J1020" i="23"/>
  <c r="M1020" i="23"/>
  <c r="A1021" i="23"/>
  <c r="B1021" i="23"/>
  <c r="D1021" i="23"/>
  <c r="E1021" i="23"/>
  <c r="F1021" i="23"/>
  <c r="G1021" i="23"/>
  <c r="H1021" i="23"/>
  <c r="I1021" i="23"/>
  <c r="K1021" i="23"/>
  <c r="J1021" i="23"/>
  <c r="M1021" i="23"/>
  <c r="A1022" i="23"/>
  <c r="C1022" i="23"/>
  <c r="D1022" i="23"/>
  <c r="E1022" i="23"/>
  <c r="F1022" i="23"/>
  <c r="G1022" i="23"/>
  <c r="H1022" i="23"/>
  <c r="I1022" i="23"/>
  <c r="K1022" i="23"/>
  <c r="J1022" i="23"/>
  <c r="M1022" i="23"/>
  <c r="A1023" i="23"/>
  <c r="B1023" i="23"/>
  <c r="D1023" i="23"/>
  <c r="E1023" i="23"/>
  <c r="F1023" i="23"/>
  <c r="G1023" i="23"/>
  <c r="H1023" i="23"/>
  <c r="I1023" i="23"/>
  <c r="K1023" i="23"/>
  <c r="J1023" i="23"/>
  <c r="M1023" i="23"/>
  <c r="A1024" i="23"/>
  <c r="B1024" i="23"/>
  <c r="D1024" i="23"/>
  <c r="E1024" i="23"/>
  <c r="F1024" i="23"/>
  <c r="G1024" i="23"/>
  <c r="H1024" i="23"/>
  <c r="I1024" i="23"/>
  <c r="K1024" i="23"/>
  <c r="J1024" i="23"/>
  <c r="M1024" i="23"/>
  <c r="A1025" i="23"/>
  <c r="C1025" i="23"/>
  <c r="D1025" i="23"/>
  <c r="E1025" i="23"/>
  <c r="F1025" i="23"/>
  <c r="G1025" i="23"/>
  <c r="H1025" i="23"/>
  <c r="I1025" i="23"/>
  <c r="K1025" i="23"/>
  <c r="J1025" i="23"/>
  <c r="M1025" i="23"/>
  <c r="A1026" i="23"/>
  <c r="C1026" i="23"/>
  <c r="D1026" i="23"/>
  <c r="E1026" i="23"/>
  <c r="F1026" i="23"/>
  <c r="G1026" i="23"/>
  <c r="H1026" i="23"/>
  <c r="I1026" i="23"/>
  <c r="K1026" i="23"/>
  <c r="J1026" i="23"/>
  <c r="M1026" i="23"/>
  <c r="A1027" i="23"/>
  <c r="B1027" i="23"/>
  <c r="D1027" i="23"/>
  <c r="E1027" i="23"/>
  <c r="F1027" i="23"/>
  <c r="G1027" i="23"/>
  <c r="H1027" i="23"/>
  <c r="I1027" i="23"/>
  <c r="K1027" i="23"/>
  <c r="J1027" i="23"/>
  <c r="M1027" i="23"/>
  <c r="A1028" i="23"/>
  <c r="C1028" i="23"/>
  <c r="D1028" i="23"/>
  <c r="E1028" i="23"/>
  <c r="F1028" i="23"/>
  <c r="G1028" i="23"/>
  <c r="H1028" i="23"/>
  <c r="I1028" i="23"/>
  <c r="K1028" i="23"/>
  <c r="J1028" i="23"/>
  <c r="M1028" i="23"/>
  <c r="A1029" i="23"/>
  <c r="C1029" i="23"/>
  <c r="D1029" i="23"/>
  <c r="E1029" i="23"/>
  <c r="F1029" i="23"/>
  <c r="G1029" i="23"/>
  <c r="H1029" i="23"/>
  <c r="I1029" i="23"/>
  <c r="K1029" i="23"/>
  <c r="J1029" i="23"/>
  <c r="M1029" i="23"/>
  <c r="A1030" i="23"/>
  <c r="B1030" i="23"/>
  <c r="D1030" i="23"/>
  <c r="E1030" i="23"/>
  <c r="F1030" i="23"/>
  <c r="G1030" i="23"/>
  <c r="H1030" i="23"/>
  <c r="I1030" i="23"/>
  <c r="K1030" i="23"/>
  <c r="J1030" i="23"/>
  <c r="M1030" i="23"/>
  <c r="A1031" i="23"/>
  <c r="B1031" i="23"/>
  <c r="D1031" i="23"/>
  <c r="E1031" i="23"/>
  <c r="F1031" i="23"/>
  <c r="G1031" i="23"/>
  <c r="H1031" i="23"/>
  <c r="I1031" i="23"/>
  <c r="K1031" i="23"/>
  <c r="J1031" i="23"/>
  <c r="M1031" i="23"/>
  <c r="A1032" i="23"/>
  <c r="C1032" i="23"/>
  <c r="D1032" i="23"/>
  <c r="E1032" i="23"/>
  <c r="F1032" i="23"/>
  <c r="G1032" i="23"/>
  <c r="H1032" i="23"/>
  <c r="I1032" i="23"/>
  <c r="K1032" i="23"/>
  <c r="J1032" i="23"/>
  <c r="M1032" i="23"/>
  <c r="A1033" i="23"/>
  <c r="C1033" i="23"/>
  <c r="D1033" i="23"/>
  <c r="E1033" i="23"/>
  <c r="F1033" i="23"/>
  <c r="G1033" i="23"/>
  <c r="H1033" i="23"/>
  <c r="I1033" i="23"/>
  <c r="K1033" i="23"/>
  <c r="J1033" i="23"/>
  <c r="M1033" i="23"/>
  <c r="A1034" i="23"/>
  <c r="B1034" i="23"/>
  <c r="D1034" i="23"/>
  <c r="E1034" i="23"/>
  <c r="F1034" i="23"/>
  <c r="G1034" i="23"/>
  <c r="H1034" i="23"/>
  <c r="I1034" i="23"/>
  <c r="K1034" i="23"/>
  <c r="J1034" i="23"/>
  <c r="M1034" i="23"/>
  <c r="A1035" i="23"/>
  <c r="B1035" i="23"/>
  <c r="D1035" i="23"/>
  <c r="E1035" i="23"/>
  <c r="F1035" i="23"/>
  <c r="G1035" i="23"/>
  <c r="H1035" i="23"/>
  <c r="I1035" i="23"/>
  <c r="K1035" i="23"/>
  <c r="J1035" i="23"/>
  <c r="M1035" i="23"/>
  <c r="A1036" i="23"/>
  <c r="C1036" i="23"/>
  <c r="D1036" i="23"/>
  <c r="E1036" i="23"/>
  <c r="F1036" i="23"/>
  <c r="G1036" i="23"/>
  <c r="H1036" i="23"/>
  <c r="I1036" i="23"/>
  <c r="K1036" i="23"/>
  <c r="J1036" i="23"/>
  <c r="M1036" i="23"/>
  <c r="A1037" i="23"/>
  <c r="C1037" i="23"/>
  <c r="D1037" i="23"/>
  <c r="E1037" i="23"/>
  <c r="F1037" i="23"/>
  <c r="G1037" i="23"/>
  <c r="H1037" i="23"/>
  <c r="I1037" i="23"/>
  <c r="K1037" i="23"/>
  <c r="J1037" i="23"/>
  <c r="M1037" i="23"/>
  <c r="A1038" i="23"/>
  <c r="B1038" i="23"/>
  <c r="D1038" i="23"/>
  <c r="E1038" i="23"/>
  <c r="F1038" i="23"/>
  <c r="G1038" i="23"/>
  <c r="H1038" i="23"/>
  <c r="I1038" i="23"/>
  <c r="K1038" i="23"/>
  <c r="J1038" i="23"/>
  <c r="M1038" i="23"/>
  <c r="A1039" i="23"/>
  <c r="B1039" i="23"/>
  <c r="D1039" i="23"/>
  <c r="E1039" i="23"/>
  <c r="F1039" i="23"/>
  <c r="G1039" i="23"/>
  <c r="H1039" i="23"/>
  <c r="I1039" i="23"/>
  <c r="K1039" i="23"/>
  <c r="J1039" i="23"/>
  <c r="M1039" i="23"/>
  <c r="A1040" i="23"/>
  <c r="C1040" i="23"/>
  <c r="D1040" i="23"/>
  <c r="E1040" i="23"/>
  <c r="F1040" i="23"/>
  <c r="G1040" i="23"/>
  <c r="H1040" i="23"/>
  <c r="I1040" i="23"/>
  <c r="K1040" i="23"/>
  <c r="J1040" i="23"/>
  <c r="M1040" i="23"/>
  <c r="A1041" i="23"/>
  <c r="C1041" i="23"/>
  <c r="D1041" i="23"/>
  <c r="E1041" i="23"/>
  <c r="F1041" i="23"/>
  <c r="G1041" i="23"/>
  <c r="H1041" i="23"/>
  <c r="I1041" i="23"/>
  <c r="K1041" i="23"/>
  <c r="J1041" i="23"/>
  <c r="M1041" i="23"/>
  <c r="A1042" i="23"/>
  <c r="B1042" i="23"/>
  <c r="D1042" i="23"/>
  <c r="E1042" i="23"/>
  <c r="F1042" i="23"/>
  <c r="G1042" i="23"/>
  <c r="H1042" i="23"/>
  <c r="I1042" i="23"/>
  <c r="K1042" i="23"/>
  <c r="J1042" i="23"/>
  <c r="M1042" i="23"/>
  <c r="A1043" i="23"/>
  <c r="B1043" i="23"/>
  <c r="D1043" i="23"/>
  <c r="E1043" i="23"/>
  <c r="F1043" i="23"/>
  <c r="G1043" i="23"/>
  <c r="H1043" i="23"/>
  <c r="I1043" i="23"/>
  <c r="K1043" i="23"/>
  <c r="J1043" i="23"/>
  <c r="M1043" i="23"/>
  <c r="A1044" i="23"/>
  <c r="C1044" i="23"/>
  <c r="D1044" i="23"/>
  <c r="E1044" i="23"/>
  <c r="F1044" i="23"/>
  <c r="G1044" i="23"/>
  <c r="H1044" i="23"/>
  <c r="I1044" i="23"/>
  <c r="K1044" i="23"/>
  <c r="J1044" i="23"/>
  <c r="M1044" i="23"/>
  <c r="A1045" i="23"/>
  <c r="C1045" i="23"/>
  <c r="D1045" i="23"/>
  <c r="E1045" i="23"/>
  <c r="F1045" i="23"/>
  <c r="G1045" i="23"/>
  <c r="H1045" i="23"/>
  <c r="I1045" i="23"/>
  <c r="K1045" i="23"/>
  <c r="J1045" i="23"/>
  <c r="M1045" i="23"/>
  <c r="A1046" i="23"/>
  <c r="B1046" i="23"/>
  <c r="D1046" i="23"/>
  <c r="E1046" i="23"/>
  <c r="F1046" i="23"/>
  <c r="G1046" i="23"/>
  <c r="H1046" i="23"/>
  <c r="I1046" i="23"/>
  <c r="K1046" i="23"/>
  <c r="J1046" i="23"/>
  <c r="M1046" i="23"/>
  <c r="A1047" i="23"/>
  <c r="B1047" i="23"/>
  <c r="D1047" i="23"/>
  <c r="E1047" i="23"/>
  <c r="F1047" i="23"/>
  <c r="G1047" i="23"/>
  <c r="H1047" i="23"/>
  <c r="I1047" i="23"/>
  <c r="K1047" i="23"/>
  <c r="J1047" i="23"/>
  <c r="M1047" i="23"/>
  <c r="A1048" i="23"/>
  <c r="C1048" i="23"/>
  <c r="D1048" i="23"/>
  <c r="E1048" i="23"/>
  <c r="F1048" i="23"/>
  <c r="G1048" i="23"/>
  <c r="H1048" i="23"/>
  <c r="I1048" i="23"/>
  <c r="K1048" i="23"/>
  <c r="J1048" i="23"/>
  <c r="M1048" i="23"/>
  <c r="A1049" i="23"/>
  <c r="C1049" i="23"/>
  <c r="D1049" i="23"/>
  <c r="E1049" i="23"/>
  <c r="F1049" i="23"/>
  <c r="G1049" i="23"/>
  <c r="H1049" i="23"/>
  <c r="I1049" i="23"/>
  <c r="K1049" i="23"/>
  <c r="J1049" i="23"/>
  <c r="M1049" i="23"/>
  <c r="A1050" i="23"/>
  <c r="B1050" i="23"/>
  <c r="D1050" i="23"/>
  <c r="E1050" i="23"/>
  <c r="F1050" i="23"/>
  <c r="G1050" i="23"/>
  <c r="H1050" i="23"/>
  <c r="I1050" i="23"/>
  <c r="K1050" i="23"/>
  <c r="J1050" i="23"/>
  <c r="M1050" i="23"/>
  <c r="A1051" i="23"/>
  <c r="B1051" i="23"/>
  <c r="D1051" i="23"/>
  <c r="E1051" i="23"/>
  <c r="F1051" i="23"/>
  <c r="G1051" i="23"/>
  <c r="H1051" i="23"/>
  <c r="I1051" i="23"/>
  <c r="K1051" i="23"/>
  <c r="J1051" i="23"/>
  <c r="M1051" i="23"/>
  <c r="A1052" i="23"/>
  <c r="C1052" i="23"/>
  <c r="D1052" i="23"/>
  <c r="E1052" i="23"/>
  <c r="F1052" i="23"/>
  <c r="G1052" i="23"/>
  <c r="H1052" i="23"/>
  <c r="I1052" i="23"/>
  <c r="K1052" i="23"/>
  <c r="J1052" i="23"/>
  <c r="M1052" i="23"/>
  <c r="A1053" i="23"/>
  <c r="C1053" i="23"/>
  <c r="D1053" i="23"/>
  <c r="E1053" i="23"/>
  <c r="F1053" i="23"/>
  <c r="G1053" i="23"/>
  <c r="H1053" i="23"/>
  <c r="I1053" i="23"/>
  <c r="K1053" i="23"/>
  <c r="J1053" i="23"/>
  <c r="M1053" i="23"/>
  <c r="A1054" i="23"/>
  <c r="D1054" i="23"/>
  <c r="E1054" i="23"/>
  <c r="F1054" i="23"/>
  <c r="G1054" i="23"/>
  <c r="H1054" i="23"/>
  <c r="I1054" i="23"/>
  <c r="K1054" i="23"/>
  <c r="J1054" i="23"/>
  <c r="M1054" i="23"/>
  <c r="A1055" i="23"/>
  <c r="B1055" i="23"/>
  <c r="D1055" i="23"/>
  <c r="E1055" i="23"/>
  <c r="F1055" i="23"/>
  <c r="G1055" i="23"/>
  <c r="H1055" i="23"/>
  <c r="I1055" i="23"/>
  <c r="K1055" i="23"/>
  <c r="J1055" i="23"/>
  <c r="M1055" i="23"/>
  <c r="A1056" i="23"/>
  <c r="C1056" i="23"/>
  <c r="D1056" i="23"/>
  <c r="E1056" i="23"/>
  <c r="F1056" i="23"/>
  <c r="G1056" i="23"/>
  <c r="H1056" i="23"/>
  <c r="I1056" i="23"/>
  <c r="K1056" i="23"/>
  <c r="J1056" i="23"/>
  <c r="M1056" i="23"/>
  <c r="A1057" i="23"/>
  <c r="C1057" i="23"/>
  <c r="D1057" i="23"/>
  <c r="E1057" i="23"/>
  <c r="F1057" i="23"/>
  <c r="G1057" i="23"/>
  <c r="H1057" i="23"/>
  <c r="I1057" i="23"/>
  <c r="K1057" i="23"/>
  <c r="J1057" i="23"/>
  <c r="M1057" i="23"/>
  <c r="A1058" i="23"/>
  <c r="B1058" i="23"/>
  <c r="D1058" i="23"/>
  <c r="E1058" i="23"/>
  <c r="F1058" i="23"/>
  <c r="G1058" i="23"/>
  <c r="H1058" i="23"/>
  <c r="I1058" i="23"/>
  <c r="K1058" i="23"/>
  <c r="J1058" i="23"/>
  <c r="M1058" i="23"/>
  <c r="A1059" i="23"/>
  <c r="B1059" i="23"/>
  <c r="D1059" i="23"/>
  <c r="E1059" i="23"/>
  <c r="F1059" i="23"/>
  <c r="G1059" i="23"/>
  <c r="H1059" i="23"/>
  <c r="I1059" i="23"/>
  <c r="K1059" i="23"/>
  <c r="J1059" i="23"/>
  <c r="M1059" i="23"/>
  <c r="A1060" i="23"/>
  <c r="C1060" i="23"/>
  <c r="D1060" i="23"/>
  <c r="E1060" i="23"/>
  <c r="F1060" i="23"/>
  <c r="G1060" i="23"/>
  <c r="H1060" i="23"/>
  <c r="I1060" i="23"/>
  <c r="K1060" i="23"/>
  <c r="J1060" i="23"/>
  <c r="M1060" i="23"/>
  <c r="A1061" i="23"/>
  <c r="C1061" i="23"/>
  <c r="D1061" i="23"/>
  <c r="E1061" i="23"/>
  <c r="F1061" i="23"/>
  <c r="G1061" i="23"/>
  <c r="H1061" i="23"/>
  <c r="I1061" i="23"/>
  <c r="K1061" i="23"/>
  <c r="J1061" i="23"/>
  <c r="M1061" i="23"/>
  <c r="A1062" i="23"/>
  <c r="B1062" i="23"/>
  <c r="D1062" i="23"/>
  <c r="E1062" i="23"/>
  <c r="F1062" i="23"/>
  <c r="G1062" i="23"/>
  <c r="H1062" i="23"/>
  <c r="I1062" i="23"/>
  <c r="K1062" i="23"/>
  <c r="J1062" i="23"/>
  <c r="M1062" i="23"/>
  <c r="A1063" i="23"/>
  <c r="B1063" i="23"/>
  <c r="D1063" i="23"/>
  <c r="E1063" i="23"/>
  <c r="F1063" i="23"/>
  <c r="G1063" i="23"/>
  <c r="H1063" i="23"/>
  <c r="I1063" i="23"/>
  <c r="K1063" i="23"/>
  <c r="J1063" i="23"/>
  <c r="M1063" i="23"/>
  <c r="A1064" i="23"/>
  <c r="C1064" i="23"/>
  <c r="D1064" i="23"/>
  <c r="E1064" i="23"/>
  <c r="F1064" i="23"/>
  <c r="G1064" i="23"/>
  <c r="H1064" i="23"/>
  <c r="I1064" i="23"/>
  <c r="K1064" i="23"/>
  <c r="J1064" i="23"/>
  <c r="M1064" i="23"/>
  <c r="A1065" i="23"/>
  <c r="C1065" i="23"/>
  <c r="D1065" i="23"/>
  <c r="E1065" i="23"/>
  <c r="F1065" i="23"/>
  <c r="G1065" i="23"/>
  <c r="H1065" i="23"/>
  <c r="I1065" i="23"/>
  <c r="K1065" i="23"/>
  <c r="J1065" i="23"/>
  <c r="M1065" i="23"/>
  <c r="A1066" i="23"/>
  <c r="B1066" i="23"/>
  <c r="D1066" i="23"/>
  <c r="E1066" i="23"/>
  <c r="F1066" i="23"/>
  <c r="G1066" i="23"/>
  <c r="H1066" i="23"/>
  <c r="I1066" i="23"/>
  <c r="K1066" i="23"/>
  <c r="J1066" i="23"/>
  <c r="M1066" i="23"/>
  <c r="A1067" i="23"/>
  <c r="B1067" i="23"/>
  <c r="D1067" i="23"/>
  <c r="E1067" i="23"/>
  <c r="F1067" i="23"/>
  <c r="G1067" i="23"/>
  <c r="H1067" i="23"/>
  <c r="I1067" i="23"/>
  <c r="K1067" i="23"/>
  <c r="J1067" i="23"/>
  <c r="M1067" i="23"/>
  <c r="A1068" i="23"/>
  <c r="C1068" i="23"/>
  <c r="D1068" i="23"/>
  <c r="E1068" i="23"/>
  <c r="F1068" i="23"/>
  <c r="G1068" i="23"/>
  <c r="H1068" i="23"/>
  <c r="I1068" i="23"/>
  <c r="K1068" i="23"/>
  <c r="J1068" i="23"/>
  <c r="M1068" i="23"/>
  <c r="A1069" i="23"/>
  <c r="C1069" i="23"/>
  <c r="D1069" i="23"/>
  <c r="E1069" i="23"/>
  <c r="F1069" i="23"/>
  <c r="G1069" i="23"/>
  <c r="H1069" i="23"/>
  <c r="I1069" i="23"/>
  <c r="K1069" i="23"/>
  <c r="J1069" i="23"/>
  <c r="M1069" i="23"/>
  <c r="A1070" i="23"/>
  <c r="B1070" i="23"/>
  <c r="D1070" i="23"/>
  <c r="E1070" i="23"/>
  <c r="F1070" i="23"/>
  <c r="G1070" i="23"/>
  <c r="H1070" i="23"/>
  <c r="I1070" i="23"/>
  <c r="K1070" i="23"/>
  <c r="J1070" i="23"/>
  <c r="M1070" i="23"/>
  <c r="A1071" i="23"/>
  <c r="B1071" i="23"/>
  <c r="D1071" i="23"/>
  <c r="E1071" i="23"/>
  <c r="F1071" i="23"/>
  <c r="G1071" i="23"/>
  <c r="H1071" i="23"/>
  <c r="I1071" i="23"/>
  <c r="K1071" i="23"/>
  <c r="J1071" i="23"/>
  <c r="M1071" i="23"/>
  <c r="A1072" i="23"/>
  <c r="C1072" i="23"/>
  <c r="D1072" i="23"/>
  <c r="E1072" i="23"/>
  <c r="F1072" i="23"/>
  <c r="G1072" i="23"/>
  <c r="H1072" i="23"/>
  <c r="I1072" i="23"/>
  <c r="K1072" i="23"/>
  <c r="J1072" i="23"/>
  <c r="M1072" i="23"/>
  <c r="A1073" i="23"/>
  <c r="C1073" i="23"/>
  <c r="D1073" i="23"/>
  <c r="E1073" i="23"/>
  <c r="F1073" i="23"/>
  <c r="G1073" i="23"/>
  <c r="H1073" i="23"/>
  <c r="I1073" i="23"/>
  <c r="K1073" i="23"/>
  <c r="J1073" i="23"/>
  <c r="M1073" i="23"/>
  <c r="A1074" i="23"/>
  <c r="B1074" i="23"/>
  <c r="D1074" i="23"/>
  <c r="E1074" i="23"/>
  <c r="F1074" i="23"/>
  <c r="G1074" i="23"/>
  <c r="H1074" i="23"/>
  <c r="I1074" i="23"/>
  <c r="K1074" i="23"/>
  <c r="J1074" i="23"/>
  <c r="M1074" i="23"/>
  <c r="A1075" i="23"/>
  <c r="B1075" i="23"/>
  <c r="D1075" i="23"/>
  <c r="E1075" i="23"/>
  <c r="F1075" i="23"/>
  <c r="G1075" i="23"/>
  <c r="H1075" i="23"/>
  <c r="I1075" i="23"/>
  <c r="K1075" i="23"/>
  <c r="J1075" i="23"/>
  <c r="M1075" i="23"/>
  <c r="A1076" i="23"/>
  <c r="C1076" i="23"/>
  <c r="D1076" i="23"/>
  <c r="E1076" i="23"/>
  <c r="F1076" i="23"/>
  <c r="G1076" i="23"/>
  <c r="H1076" i="23"/>
  <c r="I1076" i="23"/>
  <c r="K1076" i="23"/>
  <c r="J1076" i="23"/>
  <c r="M1076" i="23"/>
  <c r="A1077" i="23"/>
  <c r="C1077" i="23"/>
  <c r="D1077" i="23"/>
  <c r="E1077" i="23"/>
  <c r="F1077" i="23"/>
  <c r="G1077" i="23"/>
  <c r="H1077" i="23"/>
  <c r="I1077" i="23"/>
  <c r="K1077" i="23"/>
  <c r="J1077" i="23"/>
  <c r="M1077" i="23"/>
  <c r="A1078" i="23"/>
  <c r="B1078" i="23"/>
  <c r="D1078" i="23"/>
  <c r="E1078" i="23"/>
  <c r="F1078" i="23"/>
  <c r="G1078" i="23"/>
  <c r="H1078" i="23"/>
  <c r="I1078" i="23"/>
  <c r="K1078" i="23"/>
  <c r="J1078" i="23"/>
  <c r="M1078" i="23"/>
  <c r="A1079" i="23"/>
  <c r="B1079" i="23"/>
  <c r="D1079" i="23"/>
  <c r="E1079" i="23"/>
  <c r="F1079" i="23"/>
  <c r="G1079" i="23"/>
  <c r="H1079" i="23"/>
  <c r="I1079" i="23"/>
  <c r="K1079" i="23"/>
  <c r="J1079" i="23"/>
  <c r="M1079" i="23"/>
  <c r="A1080" i="23"/>
  <c r="C1080" i="23"/>
  <c r="D1080" i="23"/>
  <c r="E1080" i="23"/>
  <c r="F1080" i="23"/>
  <c r="G1080" i="23"/>
  <c r="H1080" i="23"/>
  <c r="I1080" i="23"/>
  <c r="K1080" i="23"/>
  <c r="J1080" i="23"/>
  <c r="M1080" i="23"/>
  <c r="A1081" i="23"/>
  <c r="C1081" i="23"/>
  <c r="D1081" i="23"/>
  <c r="E1081" i="23"/>
  <c r="F1081" i="23"/>
  <c r="G1081" i="23"/>
  <c r="H1081" i="23"/>
  <c r="I1081" i="23"/>
  <c r="K1081" i="23"/>
  <c r="J1081" i="23"/>
  <c r="M1081" i="23"/>
  <c r="A1082" i="23"/>
  <c r="B1082" i="23"/>
  <c r="D1082" i="23"/>
  <c r="E1082" i="23"/>
  <c r="F1082" i="23"/>
  <c r="G1082" i="23"/>
  <c r="H1082" i="23"/>
  <c r="I1082" i="23"/>
  <c r="K1082" i="23"/>
  <c r="J1082" i="23"/>
  <c r="M1082" i="23"/>
  <c r="A1083" i="23"/>
  <c r="B1083" i="23"/>
  <c r="D1083" i="23"/>
  <c r="E1083" i="23"/>
  <c r="F1083" i="23"/>
  <c r="G1083" i="23"/>
  <c r="H1083" i="23"/>
  <c r="I1083" i="23"/>
  <c r="K1083" i="23"/>
  <c r="J1083" i="23"/>
  <c r="M1083" i="23"/>
  <c r="A1084" i="23"/>
  <c r="C1084" i="23"/>
  <c r="D1084" i="23"/>
  <c r="E1084" i="23"/>
  <c r="F1084" i="23"/>
  <c r="G1084" i="23"/>
  <c r="H1084" i="23"/>
  <c r="I1084" i="23"/>
  <c r="K1084" i="23"/>
  <c r="J1084" i="23"/>
  <c r="M1084" i="23"/>
  <c r="A1085" i="23"/>
  <c r="C1085" i="23"/>
  <c r="D1085" i="23"/>
  <c r="E1085" i="23"/>
  <c r="F1085" i="23"/>
  <c r="G1085" i="23"/>
  <c r="H1085" i="23"/>
  <c r="I1085" i="23"/>
  <c r="K1085" i="23"/>
  <c r="J1085" i="23"/>
  <c r="M1085" i="23"/>
  <c r="A1086" i="23"/>
  <c r="D1086" i="23"/>
  <c r="E1086" i="23"/>
  <c r="F1086" i="23"/>
  <c r="G1086" i="23"/>
  <c r="H1086" i="23"/>
  <c r="I1086" i="23"/>
  <c r="K1086" i="23"/>
  <c r="J1086" i="23"/>
  <c r="M1086" i="23"/>
  <c r="A1087" i="23"/>
  <c r="B1087" i="23"/>
  <c r="D1087" i="23"/>
  <c r="E1087" i="23"/>
  <c r="F1087" i="23"/>
  <c r="G1087" i="23"/>
  <c r="H1087" i="23"/>
  <c r="I1087" i="23"/>
  <c r="J1087" i="23"/>
  <c r="K1087" i="23"/>
  <c r="M1087" i="23"/>
  <c r="A1088" i="23"/>
  <c r="C1088" i="23"/>
  <c r="D1088" i="23"/>
  <c r="E1088" i="23"/>
  <c r="F1088" i="23"/>
  <c r="G1088" i="23"/>
  <c r="H1088" i="23"/>
  <c r="I1088" i="23"/>
  <c r="K1088" i="23"/>
  <c r="J1088" i="23"/>
  <c r="M1088" i="23"/>
  <c r="A1089" i="23"/>
  <c r="C1089" i="23"/>
  <c r="D1089" i="23"/>
  <c r="E1089" i="23"/>
  <c r="F1089" i="23"/>
  <c r="G1089" i="23"/>
  <c r="H1089" i="23"/>
  <c r="I1089" i="23"/>
  <c r="K1089" i="23"/>
  <c r="J1089" i="23"/>
  <c r="M1089" i="23"/>
  <c r="A1090" i="23"/>
  <c r="B1090" i="23"/>
  <c r="D1090" i="23"/>
  <c r="E1090" i="23"/>
  <c r="F1090" i="23"/>
  <c r="G1090" i="23"/>
  <c r="H1090" i="23"/>
  <c r="I1090" i="23"/>
  <c r="K1090" i="23"/>
  <c r="J1090" i="23"/>
  <c r="M1090" i="23"/>
  <c r="A1091" i="23"/>
  <c r="B1091" i="23"/>
  <c r="D1091" i="23"/>
  <c r="E1091" i="23"/>
  <c r="F1091" i="23"/>
  <c r="G1091" i="23"/>
  <c r="H1091" i="23"/>
  <c r="I1091" i="23"/>
  <c r="K1091" i="23"/>
  <c r="J1091" i="23"/>
  <c r="M1091" i="23"/>
  <c r="A1092" i="23"/>
  <c r="C1092" i="23"/>
  <c r="D1092" i="23"/>
  <c r="E1092" i="23"/>
  <c r="F1092" i="23"/>
  <c r="G1092" i="23"/>
  <c r="H1092" i="23"/>
  <c r="I1092" i="23"/>
  <c r="K1092" i="23"/>
  <c r="J1092" i="23"/>
  <c r="M1092" i="23"/>
  <c r="A1093" i="23"/>
  <c r="C1093" i="23"/>
  <c r="D1093" i="23"/>
  <c r="E1093" i="23"/>
  <c r="F1093" i="23"/>
  <c r="G1093" i="23"/>
  <c r="H1093" i="23"/>
  <c r="I1093" i="23"/>
  <c r="K1093" i="23"/>
  <c r="J1093" i="23"/>
  <c r="M1093" i="23"/>
  <c r="A1094" i="23"/>
  <c r="B1094" i="23"/>
  <c r="D1094" i="23"/>
  <c r="E1094" i="23"/>
  <c r="F1094" i="23"/>
  <c r="G1094" i="23"/>
  <c r="H1094" i="23"/>
  <c r="I1094" i="23"/>
  <c r="K1094" i="23"/>
  <c r="J1094" i="23"/>
  <c r="M1094" i="23"/>
  <c r="A1095" i="23"/>
  <c r="B1095" i="23"/>
  <c r="D1095" i="23"/>
  <c r="E1095" i="23"/>
  <c r="F1095" i="23"/>
  <c r="G1095" i="23"/>
  <c r="H1095" i="23"/>
  <c r="I1095" i="23"/>
  <c r="K1095" i="23"/>
  <c r="J1095" i="23"/>
  <c r="M1095" i="23"/>
  <c r="A1096" i="23"/>
  <c r="C1096" i="23"/>
  <c r="D1096" i="23"/>
  <c r="E1096" i="23"/>
  <c r="F1096" i="23"/>
  <c r="G1096" i="23"/>
  <c r="H1096" i="23"/>
  <c r="I1096" i="23"/>
  <c r="K1096" i="23"/>
  <c r="J1096" i="23"/>
  <c r="M1096" i="23"/>
  <c r="A1097" i="23"/>
  <c r="C1097" i="23"/>
  <c r="D1097" i="23"/>
  <c r="E1097" i="23"/>
  <c r="F1097" i="23"/>
  <c r="G1097" i="23"/>
  <c r="H1097" i="23"/>
  <c r="I1097" i="23"/>
  <c r="K1097" i="23"/>
  <c r="J1097" i="23"/>
  <c r="M1097" i="23"/>
  <c r="A1098" i="23"/>
  <c r="B1098" i="23"/>
  <c r="D1098" i="23"/>
  <c r="E1098" i="23"/>
  <c r="F1098" i="23"/>
  <c r="G1098" i="23"/>
  <c r="H1098" i="23"/>
  <c r="I1098" i="23"/>
  <c r="K1098" i="23"/>
  <c r="J1098" i="23"/>
  <c r="M1098" i="23"/>
  <c r="A1099" i="23"/>
  <c r="B1099" i="23"/>
  <c r="D1099" i="23"/>
  <c r="E1099" i="23"/>
  <c r="F1099" i="23"/>
  <c r="G1099" i="23"/>
  <c r="H1099" i="23"/>
  <c r="I1099" i="23"/>
  <c r="K1099" i="23"/>
  <c r="J1099" i="23"/>
  <c r="M1099" i="23"/>
  <c r="A1100" i="23"/>
  <c r="C1100" i="23"/>
  <c r="D1100" i="23"/>
  <c r="E1100" i="23"/>
  <c r="F1100" i="23"/>
  <c r="G1100" i="23"/>
  <c r="H1100" i="23"/>
  <c r="I1100" i="23"/>
  <c r="K1100" i="23"/>
  <c r="J1100" i="23"/>
  <c r="M1100" i="23"/>
  <c r="A1101" i="23"/>
  <c r="C1101" i="23"/>
  <c r="D1101" i="23"/>
  <c r="E1101" i="23"/>
  <c r="F1101" i="23"/>
  <c r="G1101" i="23"/>
  <c r="H1101" i="23"/>
  <c r="I1101" i="23"/>
  <c r="K1101" i="23"/>
  <c r="J1101" i="23"/>
  <c r="M1101" i="23"/>
  <c r="A1102" i="23"/>
  <c r="B1102" i="23"/>
  <c r="D1102" i="23"/>
  <c r="E1102" i="23"/>
  <c r="F1102" i="23"/>
  <c r="G1102" i="23"/>
  <c r="H1102" i="23"/>
  <c r="I1102" i="23"/>
  <c r="K1102" i="23"/>
  <c r="J1102" i="23"/>
  <c r="M1102" i="23"/>
  <c r="A1103" i="23"/>
  <c r="C1103" i="23"/>
  <c r="D1103" i="23"/>
  <c r="E1103" i="23"/>
  <c r="F1103" i="23"/>
  <c r="G1103" i="23"/>
  <c r="H1103" i="23"/>
  <c r="I1103" i="23"/>
  <c r="K1103" i="23"/>
  <c r="J1103" i="23"/>
  <c r="M1103" i="23"/>
  <c r="A1104" i="23"/>
  <c r="C1104" i="23"/>
  <c r="D1104" i="23"/>
  <c r="E1104" i="23"/>
  <c r="F1104" i="23"/>
  <c r="G1104" i="23"/>
  <c r="H1104" i="23"/>
  <c r="I1104" i="23"/>
  <c r="K1104" i="23"/>
  <c r="J1104" i="23"/>
  <c r="M1104" i="23"/>
  <c r="A1105" i="23"/>
  <c r="C1105" i="23"/>
  <c r="D1105" i="23"/>
  <c r="E1105" i="23"/>
  <c r="F1105" i="23"/>
  <c r="G1105" i="23"/>
  <c r="H1105" i="23"/>
  <c r="I1105" i="23"/>
  <c r="K1105" i="23"/>
  <c r="J1105" i="23"/>
  <c r="M1105" i="23"/>
  <c r="A1106" i="23"/>
  <c r="B1106" i="23"/>
  <c r="D1106" i="23"/>
  <c r="E1106" i="23"/>
  <c r="F1106" i="23"/>
  <c r="G1106" i="23"/>
  <c r="H1106" i="23"/>
  <c r="I1106" i="23"/>
  <c r="K1106" i="23"/>
  <c r="J1106" i="23"/>
  <c r="M1106" i="23"/>
  <c r="A1107" i="23"/>
  <c r="B1107" i="23"/>
  <c r="D1107" i="23"/>
  <c r="E1107" i="23"/>
  <c r="F1107" i="23"/>
  <c r="G1107" i="23"/>
  <c r="H1107" i="23"/>
  <c r="I1107" i="23"/>
  <c r="K1107" i="23"/>
  <c r="J1107" i="23"/>
  <c r="M1107" i="23"/>
  <c r="A1108" i="23"/>
  <c r="C1108" i="23"/>
  <c r="D1108" i="23"/>
  <c r="E1108" i="23"/>
  <c r="F1108" i="23"/>
  <c r="G1108" i="23"/>
  <c r="H1108" i="23"/>
  <c r="I1108" i="23"/>
  <c r="K1108" i="23"/>
  <c r="J1108" i="23"/>
  <c r="M1108" i="23"/>
  <c r="A1109" i="23"/>
  <c r="C1109" i="23"/>
  <c r="D1109" i="23"/>
  <c r="E1109" i="23"/>
  <c r="F1109" i="23"/>
  <c r="G1109" i="23"/>
  <c r="H1109" i="23"/>
  <c r="I1109" i="23"/>
  <c r="K1109" i="23"/>
  <c r="J1109" i="23"/>
  <c r="M1109" i="23"/>
  <c r="A1110" i="23"/>
  <c r="B1110" i="23"/>
  <c r="D1110" i="23"/>
  <c r="E1110" i="23"/>
  <c r="F1110" i="23"/>
  <c r="G1110" i="23"/>
  <c r="H1110" i="23"/>
  <c r="I1110" i="23"/>
  <c r="K1110" i="23"/>
  <c r="J1110" i="23"/>
  <c r="M1110" i="23"/>
  <c r="A1111" i="23"/>
  <c r="B1111" i="23"/>
  <c r="D1111" i="23"/>
  <c r="E1111" i="23"/>
  <c r="F1111" i="23"/>
  <c r="G1111" i="23"/>
  <c r="H1111" i="23"/>
  <c r="I1111" i="23"/>
  <c r="K1111" i="23"/>
  <c r="J1111" i="23"/>
  <c r="M1111" i="23"/>
  <c r="A1112" i="23"/>
  <c r="C1112" i="23"/>
  <c r="D1112" i="23"/>
  <c r="E1112" i="23"/>
  <c r="F1112" i="23"/>
  <c r="G1112" i="23"/>
  <c r="H1112" i="23"/>
  <c r="I1112" i="23"/>
  <c r="K1112" i="23"/>
  <c r="J1112" i="23"/>
  <c r="M1112" i="23"/>
  <c r="A1113" i="23"/>
  <c r="C1113" i="23"/>
  <c r="D1113" i="23"/>
  <c r="E1113" i="23"/>
  <c r="F1113" i="23"/>
  <c r="G1113" i="23"/>
  <c r="H1113" i="23"/>
  <c r="I1113" i="23"/>
  <c r="K1113" i="23"/>
  <c r="J1113" i="23"/>
  <c r="M1113" i="23"/>
  <c r="A1114" i="23"/>
  <c r="B1114" i="23"/>
  <c r="D1114" i="23"/>
  <c r="E1114" i="23"/>
  <c r="F1114" i="23"/>
  <c r="G1114" i="23"/>
  <c r="H1114" i="23"/>
  <c r="I1114" i="23"/>
  <c r="K1114" i="23"/>
  <c r="J1114" i="23"/>
  <c r="M1114" i="23"/>
  <c r="A1115" i="23"/>
  <c r="B1115" i="23"/>
  <c r="D1115" i="23"/>
  <c r="E1115" i="23"/>
  <c r="F1115" i="23"/>
  <c r="G1115" i="23"/>
  <c r="H1115" i="23"/>
  <c r="I1115" i="23"/>
  <c r="K1115" i="23"/>
  <c r="J1115" i="23"/>
  <c r="M1115" i="23"/>
  <c r="A1116" i="23"/>
  <c r="C1116" i="23"/>
  <c r="D1116" i="23"/>
  <c r="E1116" i="23"/>
  <c r="F1116" i="23"/>
  <c r="G1116" i="23"/>
  <c r="H1116" i="23"/>
  <c r="I1116" i="23"/>
  <c r="K1116" i="23"/>
  <c r="J1116" i="23"/>
  <c r="M1116" i="23"/>
  <c r="A1117" i="23"/>
  <c r="C1117" i="23"/>
  <c r="D1117" i="23"/>
  <c r="E1117" i="23"/>
  <c r="F1117" i="23"/>
  <c r="G1117" i="23"/>
  <c r="H1117" i="23"/>
  <c r="I1117" i="23"/>
  <c r="K1117" i="23"/>
  <c r="J1117" i="23"/>
  <c r="M1117" i="23"/>
  <c r="A1118" i="23"/>
  <c r="D1118" i="23"/>
  <c r="E1118" i="23"/>
  <c r="F1118" i="23"/>
  <c r="G1118" i="23"/>
  <c r="H1118" i="23"/>
  <c r="I1118" i="23"/>
  <c r="K1118" i="23"/>
  <c r="J1118" i="23"/>
  <c r="M1118" i="23"/>
  <c r="A1119" i="23"/>
  <c r="D1119" i="23"/>
  <c r="E1119" i="23"/>
  <c r="F1119" i="23"/>
  <c r="G1119" i="23"/>
  <c r="H1119" i="23"/>
  <c r="I1119" i="23"/>
  <c r="K1119" i="23"/>
  <c r="J1119" i="23"/>
  <c r="M1119" i="23"/>
  <c r="A1120" i="23"/>
  <c r="C1120" i="23"/>
  <c r="D1120" i="23"/>
  <c r="E1120" i="23"/>
  <c r="F1120" i="23"/>
  <c r="G1120" i="23"/>
  <c r="H1120" i="23"/>
  <c r="I1120" i="23"/>
  <c r="K1120" i="23"/>
  <c r="J1120" i="23"/>
  <c r="M1120" i="23"/>
  <c r="A1121" i="23"/>
  <c r="D1121" i="23"/>
  <c r="E1121" i="23"/>
  <c r="F1121" i="23"/>
  <c r="G1121" i="23"/>
  <c r="H1121" i="23"/>
  <c r="I1121" i="23"/>
  <c r="K1121" i="23"/>
  <c r="J1121" i="23"/>
  <c r="M1121" i="23"/>
  <c r="A1122" i="23"/>
  <c r="B1122" i="23"/>
  <c r="D1122" i="23"/>
  <c r="E1122" i="23"/>
  <c r="F1122" i="23"/>
  <c r="G1122" i="23"/>
  <c r="H1122" i="23"/>
  <c r="I1122" i="23"/>
  <c r="K1122" i="23"/>
  <c r="J1122" i="23"/>
  <c r="M1122" i="23"/>
  <c r="A1123" i="23"/>
  <c r="B1123" i="23"/>
  <c r="D1123" i="23"/>
  <c r="E1123" i="23"/>
  <c r="F1123" i="23"/>
  <c r="G1123" i="23"/>
  <c r="H1123" i="23"/>
  <c r="I1123" i="23"/>
  <c r="K1123" i="23"/>
  <c r="J1123" i="23"/>
  <c r="M1123" i="23"/>
  <c r="A1124" i="23"/>
  <c r="C1124" i="23"/>
  <c r="D1124" i="23"/>
  <c r="E1124" i="23"/>
  <c r="F1124" i="23"/>
  <c r="G1124" i="23"/>
  <c r="H1124" i="23"/>
  <c r="I1124" i="23"/>
  <c r="K1124" i="23"/>
  <c r="J1124" i="23"/>
  <c r="M1124" i="23"/>
  <c r="A1125" i="23"/>
  <c r="C1125" i="23"/>
  <c r="D1125" i="23"/>
  <c r="E1125" i="23"/>
  <c r="F1125" i="23"/>
  <c r="G1125" i="23"/>
  <c r="H1125" i="23"/>
  <c r="I1125" i="23"/>
  <c r="K1125" i="23"/>
  <c r="J1125" i="23"/>
  <c r="M1125" i="23"/>
  <c r="A1126" i="23"/>
  <c r="B1126" i="23"/>
  <c r="D1126" i="23"/>
  <c r="E1126" i="23"/>
  <c r="F1126" i="23"/>
  <c r="G1126" i="23"/>
  <c r="H1126" i="23"/>
  <c r="I1126" i="23"/>
  <c r="K1126" i="23"/>
  <c r="J1126" i="23"/>
  <c r="M1126" i="23"/>
  <c r="A1127" i="23"/>
  <c r="B1127" i="23"/>
  <c r="D1127" i="23"/>
  <c r="E1127" i="23"/>
  <c r="F1127" i="23"/>
  <c r="G1127" i="23"/>
  <c r="H1127" i="23"/>
  <c r="I1127" i="23"/>
  <c r="K1127" i="23"/>
  <c r="J1127" i="23"/>
  <c r="M1127" i="23"/>
  <c r="A1128" i="23"/>
  <c r="C1128" i="23"/>
  <c r="D1128" i="23"/>
  <c r="E1128" i="23"/>
  <c r="F1128" i="23"/>
  <c r="G1128" i="23"/>
  <c r="H1128" i="23"/>
  <c r="I1128" i="23"/>
  <c r="K1128" i="23"/>
  <c r="J1128" i="23"/>
  <c r="M1128" i="23"/>
  <c r="A1129" i="23"/>
  <c r="C1129" i="23"/>
  <c r="D1129" i="23"/>
  <c r="E1129" i="23"/>
  <c r="F1129" i="23"/>
  <c r="G1129" i="23"/>
  <c r="H1129" i="23"/>
  <c r="I1129" i="23"/>
  <c r="K1129" i="23"/>
  <c r="J1129" i="23"/>
  <c r="M1129" i="23"/>
  <c r="A1130" i="23"/>
  <c r="B1130" i="23"/>
  <c r="D1130" i="23"/>
  <c r="E1130" i="23"/>
  <c r="F1130" i="23"/>
  <c r="G1130" i="23"/>
  <c r="H1130" i="23"/>
  <c r="I1130" i="23"/>
  <c r="K1130" i="23"/>
  <c r="J1130" i="23"/>
  <c r="M1130" i="23"/>
  <c r="A1131" i="23"/>
  <c r="B1131" i="23"/>
  <c r="D1131" i="23"/>
  <c r="E1131" i="23"/>
  <c r="F1131" i="23"/>
  <c r="G1131" i="23"/>
  <c r="H1131" i="23"/>
  <c r="I1131" i="23"/>
  <c r="K1131" i="23"/>
  <c r="J1131" i="23"/>
  <c r="M1131" i="23"/>
  <c r="A1132" i="23"/>
  <c r="C1132" i="23"/>
  <c r="D1132" i="23"/>
  <c r="E1132" i="23"/>
  <c r="F1132" i="23"/>
  <c r="G1132" i="23"/>
  <c r="H1132" i="23"/>
  <c r="I1132" i="23"/>
  <c r="K1132" i="23"/>
  <c r="J1132" i="23"/>
  <c r="M1132" i="23"/>
  <c r="A1133" i="23"/>
  <c r="C1133" i="23"/>
  <c r="D1133" i="23"/>
  <c r="E1133" i="23"/>
  <c r="F1133" i="23"/>
  <c r="G1133" i="23"/>
  <c r="H1133" i="23"/>
  <c r="I1133" i="23"/>
  <c r="K1133" i="23"/>
  <c r="J1133" i="23"/>
  <c r="M1133" i="23"/>
  <c r="A1134" i="23"/>
  <c r="B1134" i="23"/>
  <c r="D1134" i="23"/>
  <c r="E1134" i="23"/>
  <c r="F1134" i="23"/>
  <c r="G1134" i="23"/>
  <c r="H1134" i="23"/>
  <c r="I1134" i="23"/>
  <c r="K1134" i="23"/>
  <c r="J1134" i="23"/>
  <c r="M1134" i="23"/>
  <c r="A1135" i="23"/>
  <c r="B1135" i="23"/>
  <c r="D1135" i="23"/>
  <c r="E1135" i="23"/>
  <c r="F1135" i="23"/>
  <c r="G1135" i="23"/>
  <c r="H1135" i="23"/>
  <c r="I1135" i="23"/>
  <c r="K1135" i="23"/>
  <c r="J1135" i="23"/>
  <c r="M1135" i="23"/>
  <c r="A1136" i="23"/>
  <c r="C1136" i="23"/>
  <c r="D1136" i="23"/>
  <c r="E1136" i="23"/>
  <c r="F1136" i="23"/>
  <c r="G1136" i="23"/>
  <c r="H1136" i="23"/>
  <c r="I1136" i="23"/>
  <c r="K1136" i="23"/>
  <c r="J1136" i="23"/>
  <c r="M1136" i="23"/>
  <c r="A1137" i="23"/>
  <c r="C1137" i="23"/>
  <c r="D1137" i="23"/>
  <c r="E1137" i="23"/>
  <c r="F1137" i="23"/>
  <c r="G1137" i="23"/>
  <c r="H1137" i="23"/>
  <c r="I1137" i="23"/>
  <c r="K1137" i="23"/>
  <c r="J1137" i="23"/>
  <c r="M1137" i="23"/>
  <c r="A1138" i="23"/>
  <c r="B1138" i="23"/>
  <c r="D1138" i="23"/>
  <c r="E1138" i="23"/>
  <c r="F1138" i="23"/>
  <c r="G1138" i="23"/>
  <c r="H1138" i="23"/>
  <c r="I1138" i="23"/>
  <c r="K1138" i="23"/>
  <c r="J1138" i="23"/>
  <c r="M1138" i="23"/>
  <c r="A1139" i="23"/>
  <c r="B1139" i="23"/>
  <c r="D1139" i="23"/>
  <c r="E1139" i="23"/>
  <c r="F1139" i="23"/>
  <c r="G1139" i="23"/>
  <c r="H1139" i="23"/>
  <c r="I1139" i="23"/>
  <c r="K1139" i="23"/>
  <c r="J1139" i="23"/>
  <c r="M1139" i="23"/>
  <c r="A1140" i="23"/>
  <c r="C1140" i="23"/>
  <c r="D1140" i="23"/>
  <c r="E1140" i="23"/>
  <c r="F1140" i="23"/>
  <c r="G1140" i="23"/>
  <c r="H1140" i="23"/>
  <c r="I1140" i="23"/>
  <c r="K1140" i="23"/>
  <c r="J1140" i="23"/>
  <c r="M1140" i="23"/>
  <c r="A1141" i="23"/>
  <c r="C1141" i="23"/>
  <c r="D1141" i="23"/>
  <c r="E1141" i="23"/>
  <c r="F1141" i="23"/>
  <c r="G1141" i="23"/>
  <c r="H1141" i="23"/>
  <c r="I1141" i="23"/>
  <c r="K1141" i="23"/>
  <c r="J1141" i="23"/>
  <c r="M1141" i="23"/>
  <c r="A1142" i="23"/>
  <c r="B1142" i="23"/>
  <c r="D1142" i="23"/>
  <c r="E1142" i="23"/>
  <c r="F1142" i="23"/>
  <c r="G1142" i="23"/>
  <c r="H1142" i="23"/>
  <c r="I1142" i="23"/>
  <c r="K1142" i="23"/>
  <c r="J1142" i="23"/>
  <c r="M1142" i="23"/>
  <c r="A1143" i="23"/>
  <c r="B1143" i="23"/>
  <c r="D1143" i="23"/>
  <c r="E1143" i="23"/>
  <c r="F1143" i="23"/>
  <c r="G1143" i="23"/>
  <c r="H1143" i="23"/>
  <c r="I1143" i="23"/>
  <c r="K1143" i="23"/>
  <c r="J1143" i="23"/>
  <c r="M1143" i="23"/>
  <c r="A1144" i="23"/>
  <c r="C1144" i="23"/>
  <c r="D1144" i="23"/>
  <c r="E1144" i="23"/>
  <c r="F1144" i="23"/>
  <c r="G1144" i="23"/>
  <c r="H1144" i="23"/>
  <c r="I1144" i="23"/>
  <c r="K1144" i="23"/>
  <c r="J1144" i="23"/>
  <c r="M1144" i="23"/>
  <c r="A1145" i="23"/>
  <c r="C1145" i="23"/>
  <c r="D1145" i="23"/>
  <c r="E1145" i="23"/>
  <c r="F1145" i="23"/>
  <c r="G1145" i="23"/>
  <c r="H1145" i="23"/>
  <c r="I1145" i="23"/>
  <c r="K1145" i="23"/>
  <c r="J1145" i="23"/>
  <c r="M1145" i="23"/>
  <c r="A1146" i="23"/>
  <c r="B1146" i="23"/>
  <c r="D1146" i="23"/>
  <c r="E1146" i="23"/>
  <c r="F1146" i="23"/>
  <c r="G1146" i="23"/>
  <c r="H1146" i="23"/>
  <c r="I1146" i="23"/>
  <c r="K1146" i="23"/>
  <c r="J1146" i="23"/>
  <c r="M1146" i="23"/>
  <c r="A1147" i="23"/>
  <c r="B1147" i="23"/>
  <c r="D1147" i="23"/>
  <c r="E1147" i="23"/>
  <c r="F1147" i="23"/>
  <c r="G1147" i="23"/>
  <c r="H1147" i="23"/>
  <c r="I1147" i="23"/>
  <c r="K1147" i="23"/>
  <c r="J1147" i="23"/>
  <c r="M1147" i="23"/>
  <c r="A1148" i="23"/>
  <c r="C1148" i="23"/>
  <c r="D1148" i="23"/>
  <c r="E1148" i="23"/>
  <c r="F1148" i="23"/>
  <c r="G1148" i="23"/>
  <c r="H1148" i="23"/>
  <c r="I1148" i="23"/>
  <c r="K1148" i="23"/>
  <c r="J1148" i="23"/>
  <c r="M1148" i="23"/>
  <c r="A1149" i="23"/>
  <c r="C1149" i="23"/>
  <c r="D1149" i="23"/>
  <c r="E1149" i="23"/>
  <c r="F1149" i="23"/>
  <c r="G1149" i="23"/>
  <c r="H1149" i="23"/>
  <c r="I1149" i="23"/>
  <c r="K1149" i="23"/>
  <c r="J1149" i="23"/>
  <c r="M1149" i="23"/>
  <c r="A1150" i="23"/>
  <c r="D1150" i="23"/>
  <c r="E1150" i="23"/>
  <c r="F1150" i="23"/>
  <c r="G1150" i="23"/>
  <c r="H1150" i="23"/>
  <c r="I1150" i="23"/>
  <c r="K1150" i="23"/>
  <c r="J1150" i="23"/>
  <c r="M1150" i="23"/>
  <c r="A1151" i="23"/>
  <c r="C1151" i="23"/>
  <c r="D1151" i="23"/>
  <c r="E1151" i="23"/>
  <c r="F1151" i="23"/>
  <c r="G1151" i="23"/>
  <c r="H1151" i="23"/>
  <c r="I1151" i="23"/>
  <c r="K1151" i="23"/>
  <c r="J1151" i="23"/>
  <c r="M1151" i="23"/>
  <c r="A1152" i="23"/>
  <c r="C1152" i="23"/>
  <c r="D1152" i="23"/>
  <c r="E1152" i="23"/>
  <c r="F1152" i="23"/>
  <c r="G1152" i="23"/>
  <c r="H1152" i="23"/>
  <c r="I1152" i="23"/>
  <c r="K1152" i="23"/>
  <c r="J1152" i="23"/>
  <c r="M1152" i="23"/>
  <c r="A1153" i="23"/>
  <c r="D1153" i="23"/>
  <c r="E1153" i="23"/>
  <c r="F1153" i="23"/>
  <c r="G1153" i="23"/>
  <c r="H1153" i="23"/>
  <c r="I1153" i="23"/>
  <c r="K1153" i="23"/>
  <c r="J1153" i="23"/>
  <c r="M1153" i="23"/>
  <c r="A1154" i="23"/>
  <c r="B1154" i="23"/>
  <c r="D1154" i="23"/>
  <c r="E1154" i="23"/>
  <c r="F1154" i="23"/>
  <c r="G1154" i="23"/>
  <c r="H1154" i="23"/>
  <c r="I1154" i="23"/>
  <c r="K1154" i="23"/>
  <c r="J1154" i="23"/>
  <c r="M1154" i="23"/>
  <c r="A1155" i="23"/>
  <c r="B1155" i="23"/>
  <c r="D1155" i="23"/>
  <c r="E1155" i="23"/>
  <c r="F1155" i="23"/>
  <c r="G1155" i="23"/>
  <c r="H1155" i="23"/>
  <c r="I1155" i="23"/>
  <c r="K1155" i="23"/>
  <c r="J1155" i="23"/>
  <c r="M1155" i="23"/>
  <c r="A1156" i="23"/>
  <c r="C1156" i="23"/>
  <c r="D1156" i="23"/>
  <c r="E1156" i="23"/>
  <c r="F1156" i="23"/>
  <c r="G1156" i="23"/>
  <c r="H1156" i="23"/>
  <c r="I1156" i="23"/>
  <c r="K1156" i="23"/>
  <c r="J1156" i="23"/>
  <c r="M1156" i="23"/>
  <c r="A1157" i="23"/>
  <c r="C1157" i="23"/>
  <c r="D1157" i="23"/>
  <c r="E1157" i="23"/>
  <c r="F1157" i="23"/>
  <c r="G1157" i="23"/>
  <c r="H1157" i="23"/>
  <c r="I1157" i="23"/>
  <c r="K1157" i="23"/>
  <c r="J1157" i="23"/>
  <c r="M1157" i="23"/>
  <c r="A1158" i="23"/>
  <c r="B1158" i="23"/>
  <c r="D1158" i="23"/>
  <c r="E1158" i="23"/>
  <c r="F1158" i="23"/>
  <c r="G1158" i="23"/>
  <c r="H1158" i="23"/>
  <c r="I1158" i="23"/>
  <c r="K1158" i="23"/>
  <c r="J1158" i="23"/>
  <c r="M1158" i="23"/>
  <c r="A1159" i="23"/>
  <c r="B1159" i="23"/>
  <c r="D1159" i="23"/>
  <c r="E1159" i="23"/>
  <c r="F1159" i="23"/>
  <c r="G1159" i="23"/>
  <c r="H1159" i="23"/>
  <c r="I1159" i="23"/>
  <c r="K1159" i="23"/>
  <c r="J1159" i="23"/>
  <c r="M1159" i="23"/>
  <c r="A1160" i="23"/>
  <c r="C1160" i="23"/>
  <c r="D1160" i="23"/>
  <c r="E1160" i="23"/>
  <c r="F1160" i="23"/>
  <c r="G1160" i="23"/>
  <c r="H1160" i="23"/>
  <c r="I1160" i="23"/>
  <c r="K1160" i="23"/>
  <c r="J1160" i="23"/>
  <c r="M1160" i="23"/>
  <c r="A1161" i="23"/>
  <c r="D1161" i="23"/>
  <c r="E1161" i="23"/>
  <c r="F1161" i="23"/>
  <c r="G1161" i="23"/>
  <c r="H1161" i="23"/>
  <c r="I1161" i="23"/>
  <c r="K1161" i="23"/>
  <c r="J1161" i="23"/>
  <c r="M1161" i="23"/>
  <c r="A1162" i="23"/>
  <c r="B1162" i="23"/>
  <c r="D1162" i="23"/>
  <c r="E1162" i="23"/>
  <c r="F1162" i="23"/>
  <c r="G1162" i="23"/>
  <c r="H1162" i="23"/>
  <c r="I1162" i="23"/>
  <c r="K1162" i="23"/>
  <c r="J1162" i="23"/>
  <c r="M1162" i="23"/>
  <c r="A1163" i="23"/>
  <c r="B1163" i="23"/>
  <c r="D1163" i="23"/>
  <c r="E1163" i="23"/>
  <c r="F1163" i="23"/>
  <c r="G1163" i="23"/>
  <c r="H1163" i="23"/>
  <c r="I1163" i="23"/>
  <c r="K1163" i="23"/>
  <c r="J1163" i="23"/>
  <c r="M1163" i="23"/>
  <c r="A1164" i="23"/>
  <c r="C1164" i="23"/>
  <c r="D1164" i="23"/>
  <c r="E1164" i="23"/>
  <c r="F1164" i="23"/>
  <c r="G1164" i="23"/>
  <c r="H1164" i="23"/>
  <c r="I1164" i="23"/>
  <c r="K1164" i="23"/>
  <c r="J1164" i="23"/>
  <c r="M1164" i="23"/>
  <c r="A1165" i="23"/>
  <c r="C1165" i="23"/>
  <c r="D1165" i="23"/>
  <c r="E1165" i="23"/>
  <c r="F1165" i="23"/>
  <c r="G1165" i="23"/>
  <c r="H1165" i="23"/>
  <c r="I1165" i="23"/>
  <c r="K1165" i="23"/>
  <c r="J1165" i="23"/>
  <c r="M1165" i="23"/>
  <c r="A1166" i="23"/>
  <c r="D1166" i="23"/>
  <c r="E1166" i="23"/>
  <c r="F1166" i="23"/>
  <c r="G1166" i="23"/>
  <c r="H1166" i="23"/>
  <c r="I1166" i="23"/>
  <c r="K1166" i="23"/>
  <c r="J1166" i="23"/>
  <c r="M1166" i="23"/>
  <c r="A1167" i="23"/>
  <c r="B1167" i="23"/>
  <c r="D1167" i="23"/>
  <c r="E1167" i="23"/>
  <c r="F1167" i="23"/>
  <c r="G1167" i="23"/>
  <c r="H1167" i="23"/>
  <c r="I1167" i="23"/>
  <c r="K1167" i="23"/>
  <c r="J1167" i="23"/>
  <c r="M1167" i="23"/>
  <c r="A1168" i="23"/>
  <c r="C1168" i="23"/>
  <c r="D1168" i="23"/>
  <c r="E1168" i="23"/>
  <c r="F1168" i="23"/>
  <c r="G1168" i="23"/>
  <c r="H1168" i="23"/>
  <c r="I1168" i="23"/>
  <c r="K1168" i="23"/>
  <c r="J1168" i="23"/>
  <c r="M1168" i="23"/>
  <c r="A1169" i="23"/>
  <c r="C1169" i="23"/>
  <c r="D1169" i="23"/>
  <c r="E1169" i="23"/>
  <c r="F1169" i="23"/>
  <c r="G1169" i="23"/>
  <c r="H1169" i="23"/>
  <c r="I1169" i="23"/>
  <c r="K1169" i="23"/>
  <c r="J1169" i="23"/>
  <c r="M1169" i="23"/>
  <c r="A1170" i="23"/>
  <c r="B1170" i="23"/>
  <c r="D1170" i="23"/>
  <c r="E1170" i="23"/>
  <c r="F1170" i="23"/>
  <c r="G1170" i="23"/>
  <c r="H1170" i="23"/>
  <c r="I1170" i="23"/>
  <c r="K1170" i="23"/>
  <c r="J1170" i="23"/>
  <c r="M1170" i="23"/>
  <c r="A1171" i="23"/>
  <c r="B1171" i="23"/>
  <c r="D1171" i="23"/>
  <c r="E1171" i="23"/>
  <c r="F1171" i="23"/>
  <c r="G1171" i="23"/>
  <c r="H1171" i="23"/>
  <c r="I1171" i="23"/>
  <c r="K1171" i="23"/>
  <c r="J1171" i="23"/>
  <c r="M1171" i="23"/>
  <c r="A1172" i="23"/>
  <c r="C1172" i="23"/>
  <c r="D1172" i="23"/>
  <c r="E1172" i="23"/>
  <c r="F1172" i="23"/>
  <c r="G1172" i="23"/>
  <c r="H1172" i="23"/>
  <c r="I1172" i="23"/>
  <c r="K1172" i="23"/>
  <c r="J1172" i="23"/>
  <c r="M1172" i="23"/>
  <c r="A1173" i="23"/>
  <c r="C1173" i="23"/>
  <c r="D1173" i="23"/>
  <c r="E1173" i="23"/>
  <c r="F1173" i="23"/>
  <c r="G1173" i="23"/>
  <c r="H1173" i="23"/>
  <c r="I1173" i="23"/>
  <c r="K1173" i="23"/>
  <c r="J1173" i="23"/>
  <c r="M1173" i="23"/>
  <c r="A1174" i="23"/>
  <c r="D1174" i="23"/>
  <c r="E1174" i="23"/>
  <c r="F1174" i="23"/>
  <c r="G1174" i="23"/>
  <c r="H1174" i="23"/>
  <c r="I1174" i="23"/>
  <c r="K1174" i="23"/>
  <c r="J1174" i="23"/>
  <c r="M1174" i="23"/>
  <c r="A1175" i="23"/>
  <c r="D1175" i="23"/>
  <c r="E1175" i="23"/>
  <c r="F1175" i="23"/>
  <c r="G1175" i="23"/>
  <c r="H1175" i="23"/>
  <c r="I1175" i="23"/>
  <c r="K1175" i="23"/>
  <c r="J1175" i="23"/>
  <c r="M1175" i="23"/>
  <c r="A1176" i="23"/>
  <c r="C1176" i="23"/>
  <c r="D1176" i="23"/>
  <c r="E1176" i="23"/>
  <c r="F1176" i="23"/>
  <c r="G1176" i="23"/>
  <c r="H1176" i="23"/>
  <c r="I1176" i="23"/>
  <c r="K1176" i="23"/>
  <c r="J1176" i="23"/>
  <c r="M1176" i="23"/>
  <c r="A1177" i="23"/>
  <c r="C1177" i="23"/>
  <c r="D1177" i="23"/>
  <c r="E1177" i="23"/>
  <c r="F1177" i="23"/>
  <c r="G1177" i="23"/>
  <c r="H1177" i="23"/>
  <c r="I1177" i="23"/>
  <c r="K1177" i="23"/>
  <c r="J1177" i="23"/>
  <c r="M1177" i="23"/>
  <c r="A1178" i="23"/>
  <c r="B1178" i="23"/>
  <c r="D1178" i="23"/>
  <c r="E1178" i="23"/>
  <c r="F1178" i="23"/>
  <c r="G1178" i="23"/>
  <c r="H1178" i="23"/>
  <c r="I1178" i="23"/>
  <c r="K1178" i="23"/>
  <c r="J1178" i="23"/>
  <c r="M1178" i="23"/>
  <c r="A1179" i="23"/>
  <c r="B1179" i="23"/>
  <c r="D1179" i="23"/>
  <c r="E1179" i="23"/>
  <c r="F1179" i="23"/>
  <c r="G1179" i="23"/>
  <c r="H1179" i="23"/>
  <c r="I1179" i="23"/>
  <c r="K1179" i="23"/>
  <c r="J1179" i="23"/>
  <c r="M1179" i="23"/>
  <c r="A1180" i="23"/>
  <c r="C1180" i="23"/>
  <c r="D1180" i="23"/>
  <c r="E1180" i="23"/>
  <c r="F1180" i="23"/>
  <c r="G1180" i="23"/>
  <c r="H1180" i="23"/>
  <c r="I1180" i="23"/>
  <c r="K1180" i="23"/>
  <c r="J1180" i="23"/>
  <c r="M1180" i="23"/>
  <c r="A1181" i="23"/>
  <c r="C1181" i="23"/>
  <c r="D1181" i="23"/>
  <c r="E1181" i="23"/>
  <c r="F1181" i="23"/>
  <c r="G1181" i="23"/>
  <c r="H1181" i="23"/>
  <c r="I1181" i="23"/>
  <c r="K1181" i="23"/>
  <c r="J1181" i="23"/>
  <c r="M1181" i="23"/>
  <c r="A1182" i="23"/>
  <c r="B1182" i="23"/>
  <c r="D1182" i="23"/>
  <c r="E1182" i="23"/>
  <c r="F1182" i="23"/>
  <c r="G1182" i="23"/>
  <c r="H1182" i="23"/>
  <c r="I1182" i="23"/>
  <c r="K1182" i="23"/>
  <c r="J1182" i="23"/>
  <c r="M1182" i="23"/>
  <c r="A1183" i="23"/>
  <c r="B1183" i="23"/>
  <c r="D1183" i="23"/>
  <c r="E1183" i="23"/>
  <c r="F1183" i="23"/>
  <c r="G1183" i="23"/>
  <c r="H1183" i="23"/>
  <c r="I1183" i="23"/>
  <c r="J1183" i="23"/>
  <c r="K1183" i="23"/>
  <c r="M1183" i="23"/>
  <c r="A1184" i="23"/>
  <c r="C1184" i="23"/>
  <c r="D1184" i="23"/>
  <c r="E1184" i="23"/>
  <c r="F1184" i="23"/>
  <c r="G1184" i="23"/>
  <c r="H1184" i="23"/>
  <c r="I1184" i="23"/>
  <c r="K1184" i="23"/>
  <c r="J1184" i="23"/>
  <c r="M1184" i="23"/>
  <c r="A1185" i="23"/>
  <c r="C1185" i="23"/>
  <c r="D1185" i="23"/>
  <c r="E1185" i="23"/>
  <c r="F1185" i="23"/>
  <c r="G1185" i="23"/>
  <c r="H1185" i="23"/>
  <c r="I1185" i="23"/>
  <c r="K1185" i="23"/>
  <c r="J1185" i="23"/>
  <c r="M1185" i="23"/>
  <c r="A1186" i="23"/>
  <c r="D1186" i="23"/>
  <c r="E1186" i="23"/>
  <c r="F1186" i="23"/>
  <c r="G1186" i="23"/>
  <c r="H1186" i="23"/>
  <c r="I1186" i="23"/>
  <c r="K1186" i="23"/>
  <c r="J1186" i="23"/>
  <c r="M1186" i="23"/>
  <c r="A1187" i="23"/>
  <c r="D1187" i="23"/>
  <c r="E1187" i="23"/>
  <c r="F1187" i="23"/>
  <c r="G1187" i="23"/>
  <c r="H1187" i="23"/>
  <c r="I1187" i="23"/>
  <c r="K1187" i="23"/>
  <c r="J1187" i="23"/>
  <c r="M1187" i="23"/>
  <c r="A1188" i="23"/>
  <c r="B1188" i="23"/>
  <c r="D1188" i="23"/>
  <c r="E1188" i="23"/>
  <c r="F1188" i="23"/>
  <c r="G1188" i="23"/>
  <c r="H1188" i="23"/>
  <c r="I1188" i="23"/>
  <c r="K1188" i="23"/>
  <c r="J1188" i="23"/>
  <c r="M1188" i="23"/>
  <c r="A1189" i="23"/>
  <c r="C1189" i="23"/>
  <c r="D1189" i="23"/>
  <c r="E1189" i="23"/>
  <c r="F1189" i="23"/>
  <c r="G1189" i="23"/>
  <c r="H1189" i="23"/>
  <c r="I1189" i="23"/>
  <c r="K1189" i="23"/>
  <c r="J1189" i="23"/>
  <c r="M1189" i="23"/>
  <c r="A1190" i="23"/>
  <c r="D1190" i="23"/>
  <c r="E1190" i="23"/>
  <c r="F1190" i="23"/>
  <c r="G1190" i="23"/>
  <c r="H1190" i="23"/>
  <c r="I1190" i="23"/>
  <c r="K1190" i="23"/>
  <c r="J1190" i="23"/>
  <c r="M1190" i="23"/>
  <c r="A1191" i="23"/>
  <c r="B1191" i="23"/>
  <c r="D1191" i="23"/>
  <c r="E1191" i="23"/>
  <c r="F1191" i="23"/>
  <c r="G1191" i="23"/>
  <c r="H1191" i="23"/>
  <c r="I1191" i="23"/>
  <c r="K1191" i="23"/>
  <c r="J1191" i="23"/>
  <c r="M1191" i="23"/>
  <c r="A1192" i="23"/>
  <c r="B1192" i="23"/>
  <c r="D1192" i="23"/>
  <c r="E1192" i="23"/>
  <c r="F1192" i="23"/>
  <c r="G1192" i="23"/>
  <c r="H1192" i="23"/>
  <c r="I1192" i="23"/>
  <c r="K1192" i="23"/>
  <c r="J1192" i="23"/>
  <c r="M1192" i="23"/>
  <c r="A1193" i="23"/>
  <c r="C1193" i="23"/>
  <c r="D1193" i="23"/>
  <c r="E1193" i="23"/>
  <c r="F1193" i="23"/>
  <c r="G1193" i="23"/>
  <c r="H1193" i="23"/>
  <c r="I1193" i="23"/>
  <c r="K1193" i="23"/>
  <c r="J1193" i="23"/>
  <c r="M1193" i="23"/>
  <c r="A1194" i="23"/>
  <c r="D1194" i="23"/>
  <c r="E1194" i="23"/>
  <c r="F1194" i="23"/>
  <c r="G1194" i="23"/>
  <c r="H1194" i="23"/>
  <c r="I1194" i="23"/>
  <c r="K1194" i="23"/>
  <c r="J1194" i="23"/>
  <c r="M1194" i="23"/>
  <c r="A1195" i="23"/>
  <c r="D1195" i="23"/>
  <c r="E1195" i="23"/>
  <c r="F1195" i="23"/>
  <c r="G1195" i="23"/>
  <c r="H1195" i="23"/>
  <c r="I1195" i="23"/>
  <c r="K1195" i="23"/>
  <c r="J1195" i="23"/>
  <c r="M1195" i="23"/>
  <c r="A1196" i="23"/>
  <c r="B1196" i="23"/>
  <c r="D1196" i="23"/>
  <c r="E1196" i="23"/>
  <c r="F1196" i="23"/>
  <c r="G1196" i="23"/>
  <c r="H1196" i="23"/>
  <c r="I1196" i="23"/>
  <c r="K1196" i="23"/>
  <c r="J1196" i="23"/>
  <c r="M1196" i="23"/>
  <c r="A1197" i="23"/>
  <c r="C1197" i="23"/>
  <c r="D1197" i="23"/>
  <c r="E1197" i="23"/>
  <c r="F1197" i="23"/>
  <c r="G1197" i="23"/>
  <c r="H1197" i="23"/>
  <c r="I1197" i="23"/>
  <c r="K1197" i="23"/>
  <c r="J1197" i="23"/>
  <c r="M1197" i="23"/>
  <c r="A1198" i="23"/>
  <c r="D1198" i="23"/>
  <c r="E1198" i="23"/>
  <c r="F1198" i="23"/>
  <c r="G1198" i="23"/>
  <c r="H1198" i="23"/>
  <c r="I1198" i="23"/>
  <c r="K1198" i="23"/>
  <c r="J1198" i="23"/>
  <c r="M1198" i="23"/>
  <c r="A1199" i="23"/>
  <c r="B1199" i="23"/>
  <c r="D1199" i="23"/>
  <c r="E1199" i="23"/>
  <c r="F1199" i="23"/>
  <c r="G1199" i="23"/>
  <c r="H1199" i="23"/>
  <c r="I1199" i="23"/>
  <c r="K1199" i="23"/>
  <c r="J1199" i="23"/>
  <c r="M1199" i="23"/>
  <c r="A1200" i="23"/>
  <c r="B1200" i="23"/>
  <c r="D1200" i="23"/>
  <c r="E1200" i="23"/>
  <c r="F1200" i="23"/>
  <c r="G1200" i="23"/>
  <c r="H1200" i="23"/>
  <c r="I1200" i="23"/>
  <c r="K1200" i="23"/>
  <c r="J1200" i="23"/>
  <c r="M1200" i="23"/>
  <c r="A1201" i="23"/>
  <c r="C1201" i="23"/>
  <c r="D1201" i="23"/>
  <c r="E1201" i="23"/>
  <c r="F1201" i="23"/>
  <c r="G1201" i="23"/>
  <c r="H1201" i="23"/>
  <c r="I1201" i="23"/>
  <c r="K1201" i="23"/>
  <c r="J1201" i="23"/>
  <c r="M1201" i="23"/>
  <c r="A1202" i="23"/>
  <c r="D1202" i="23"/>
  <c r="E1202" i="23"/>
  <c r="F1202" i="23"/>
  <c r="G1202" i="23"/>
  <c r="H1202" i="23"/>
  <c r="I1202" i="23"/>
  <c r="K1202" i="23"/>
  <c r="J1202" i="23"/>
  <c r="M1202" i="23"/>
  <c r="A1203" i="23"/>
  <c r="D1203" i="23"/>
  <c r="E1203" i="23"/>
  <c r="F1203" i="23"/>
  <c r="G1203" i="23"/>
  <c r="H1203" i="23"/>
  <c r="I1203" i="23"/>
  <c r="K1203" i="23"/>
  <c r="J1203" i="23"/>
  <c r="M1203" i="23"/>
  <c r="A1204" i="23"/>
  <c r="B1204" i="23"/>
  <c r="D1204" i="23"/>
  <c r="E1204" i="23"/>
  <c r="F1204" i="23"/>
  <c r="G1204" i="23"/>
  <c r="H1204" i="23"/>
  <c r="I1204" i="23"/>
  <c r="K1204" i="23"/>
  <c r="J1204" i="23"/>
  <c r="M1204" i="23"/>
  <c r="A1205" i="23"/>
  <c r="C1205" i="23"/>
  <c r="D1205" i="23"/>
  <c r="E1205" i="23"/>
  <c r="F1205" i="23"/>
  <c r="G1205" i="23"/>
  <c r="H1205" i="23"/>
  <c r="I1205" i="23"/>
  <c r="K1205" i="23"/>
  <c r="J1205" i="23"/>
  <c r="M1205" i="23"/>
  <c r="A1206" i="23"/>
  <c r="D1206" i="23"/>
  <c r="E1206" i="23"/>
  <c r="F1206" i="23"/>
  <c r="G1206" i="23"/>
  <c r="H1206" i="23"/>
  <c r="I1206" i="23"/>
  <c r="K1206" i="23"/>
  <c r="J1206" i="23"/>
  <c r="M1206" i="23"/>
  <c r="A1207" i="23"/>
  <c r="B1207" i="23"/>
  <c r="D1207" i="23"/>
  <c r="E1207" i="23"/>
  <c r="F1207" i="23"/>
  <c r="G1207" i="23"/>
  <c r="H1207" i="23"/>
  <c r="I1207" i="23"/>
  <c r="K1207" i="23"/>
  <c r="J1207" i="23"/>
  <c r="M1207" i="23"/>
  <c r="A1208" i="23"/>
  <c r="B1208" i="23"/>
  <c r="D1208" i="23"/>
  <c r="E1208" i="23"/>
  <c r="F1208" i="23"/>
  <c r="G1208" i="23"/>
  <c r="H1208" i="23"/>
  <c r="I1208" i="23"/>
  <c r="K1208" i="23"/>
  <c r="J1208" i="23"/>
  <c r="M1208" i="23"/>
  <c r="A1209" i="23"/>
  <c r="C1209" i="23"/>
  <c r="D1209" i="23"/>
  <c r="E1209" i="23"/>
  <c r="F1209" i="23"/>
  <c r="G1209" i="23"/>
  <c r="H1209" i="23"/>
  <c r="I1209" i="23"/>
  <c r="K1209" i="23"/>
  <c r="J1209" i="23"/>
  <c r="M1209" i="23"/>
  <c r="A1210" i="23"/>
  <c r="D1210" i="23"/>
  <c r="E1210" i="23"/>
  <c r="F1210" i="23"/>
  <c r="G1210" i="23"/>
  <c r="H1210" i="23"/>
  <c r="I1210" i="23"/>
  <c r="K1210" i="23"/>
  <c r="J1210" i="23"/>
  <c r="M1210" i="23"/>
  <c r="A1211" i="23"/>
  <c r="B1211" i="23"/>
  <c r="D1211" i="23"/>
  <c r="E1211" i="23"/>
  <c r="F1211" i="23"/>
  <c r="G1211" i="23"/>
  <c r="H1211" i="23"/>
  <c r="I1211" i="23"/>
  <c r="K1211" i="23"/>
  <c r="J1211" i="23"/>
  <c r="M1211" i="23"/>
  <c r="A1212" i="23"/>
  <c r="B1212" i="23"/>
  <c r="D1212" i="23"/>
  <c r="E1212" i="23"/>
  <c r="F1212" i="23"/>
  <c r="G1212" i="23"/>
  <c r="H1212" i="23"/>
  <c r="I1212" i="23"/>
  <c r="K1212" i="23"/>
  <c r="J1212" i="23"/>
  <c r="M1212" i="23"/>
  <c r="A1213" i="23"/>
  <c r="C1213" i="23"/>
  <c r="D1213" i="23"/>
  <c r="E1213" i="23"/>
  <c r="F1213" i="23"/>
  <c r="G1213" i="23"/>
  <c r="H1213" i="23"/>
  <c r="I1213" i="23"/>
  <c r="K1213" i="23"/>
  <c r="J1213" i="23"/>
  <c r="M1213" i="23"/>
  <c r="A1214" i="23"/>
  <c r="D1214" i="23"/>
  <c r="E1214" i="23"/>
  <c r="F1214" i="23"/>
  <c r="G1214" i="23"/>
  <c r="H1214" i="23"/>
  <c r="I1214" i="23"/>
  <c r="K1214" i="23"/>
  <c r="J1214" i="23"/>
  <c r="M1214" i="23"/>
  <c r="A1215" i="23"/>
  <c r="B1215" i="23"/>
  <c r="D1215" i="23"/>
  <c r="E1215" i="23"/>
  <c r="F1215" i="23"/>
  <c r="G1215" i="23"/>
  <c r="H1215" i="23"/>
  <c r="I1215" i="23"/>
  <c r="K1215" i="23"/>
  <c r="J1215" i="23"/>
  <c r="M1215" i="23"/>
  <c r="A1216" i="23"/>
  <c r="B1216" i="23"/>
  <c r="D1216" i="23"/>
  <c r="E1216" i="23"/>
  <c r="F1216" i="23"/>
  <c r="G1216" i="23"/>
  <c r="H1216" i="23"/>
  <c r="I1216" i="23"/>
  <c r="K1216" i="23"/>
  <c r="J1216" i="23"/>
  <c r="M1216" i="23"/>
  <c r="A1217" i="23"/>
  <c r="C1217" i="23"/>
  <c r="D1217" i="23"/>
  <c r="E1217" i="23"/>
  <c r="F1217" i="23"/>
  <c r="G1217" i="23"/>
  <c r="H1217" i="23"/>
  <c r="I1217" i="23"/>
  <c r="K1217" i="23"/>
  <c r="J1217" i="23"/>
  <c r="M1217" i="23"/>
  <c r="A1218" i="23"/>
  <c r="D1218" i="23"/>
  <c r="E1218" i="23"/>
  <c r="F1218" i="23"/>
  <c r="G1218" i="23"/>
  <c r="H1218" i="23"/>
  <c r="I1218" i="23"/>
  <c r="K1218" i="23"/>
  <c r="J1218" i="23"/>
  <c r="M1218" i="23"/>
  <c r="A1219" i="23"/>
  <c r="B1219" i="23"/>
  <c r="D1219" i="23"/>
  <c r="E1219" i="23"/>
  <c r="F1219" i="23"/>
  <c r="G1219" i="23"/>
  <c r="H1219" i="23"/>
  <c r="I1219" i="23"/>
  <c r="K1219" i="23"/>
  <c r="J1219" i="23"/>
  <c r="M1219" i="23"/>
  <c r="A1220" i="23"/>
  <c r="B1220" i="23"/>
  <c r="D1220" i="23"/>
  <c r="E1220" i="23"/>
  <c r="F1220" i="23"/>
  <c r="G1220" i="23"/>
  <c r="H1220" i="23"/>
  <c r="I1220" i="23"/>
  <c r="K1220" i="23"/>
  <c r="J1220" i="23"/>
  <c r="M1220" i="23"/>
  <c r="A1221" i="23"/>
  <c r="C1221" i="23"/>
  <c r="D1221" i="23"/>
  <c r="E1221" i="23"/>
  <c r="F1221" i="23"/>
  <c r="G1221" i="23"/>
  <c r="H1221" i="23"/>
  <c r="I1221" i="23"/>
  <c r="K1221" i="23"/>
  <c r="J1221" i="23"/>
  <c r="M1221" i="23"/>
  <c r="A1222" i="23"/>
  <c r="D1222" i="23"/>
  <c r="E1222" i="23"/>
  <c r="F1222" i="23"/>
  <c r="G1222" i="23"/>
  <c r="H1222" i="23"/>
  <c r="I1222" i="23"/>
  <c r="K1222" i="23"/>
  <c r="J1222" i="23"/>
  <c r="M1222" i="23"/>
  <c r="A1223" i="23"/>
  <c r="B1223" i="23"/>
  <c r="D1223" i="23"/>
  <c r="E1223" i="23"/>
  <c r="F1223" i="23"/>
  <c r="G1223" i="23"/>
  <c r="H1223" i="23"/>
  <c r="I1223" i="23"/>
  <c r="K1223" i="23"/>
  <c r="J1223" i="23"/>
  <c r="M1223" i="23"/>
  <c r="A1224" i="23"/>
  <c r="B1224" i="23"/>
  <c r="D1224" i="23"/>
  <c r="E1224" i="23"/>
  <c r="F1224" i="23"/>
  <c r="G1224" i="23"/>
  <c r="H1224" i="23"/>
  <c r="I1224" i="23"/>
  <c r="K1224" i="23"/>
  <c r="J1224" i="23"/>
  <c r="M1224" i="23"/>
  <c r="A1225" i="23"/>
  <c r="C1225" i="23"/>
  <c r="D1225" i="23"/>
  <c r="E1225" i="23"/>
  <c r="F1225" i="23"/>
  <c r="G1225" i="23"/>
  <c r="H1225" i="23"/>
  <c r="I1225" i="23"/>
  <c r="K1225" i="23"/>
  <c r="J1225" i="23"/>
  <c r="M1225" i="23"/>
  <c r="A1226" i="23"/>
  <c r="D1226" i="23"/>
  <c r="E1226" i="23"/>
  <c r="F1226" i="23"/>
  <c r="G1226" i="23"/>
  <c r="H1226" i="23"/>
  <c r="I1226" i="23"/>
  <c r="K1226" i="23"/>
  <c r="J1226" i="23"/>
  <c r="M1226" i="23"/>
  <c r="A1227" i="23"/>
  <c r="B1227" i="23"/>
  <c r="D1227" i="23"/>
  <c r="E1227" i="23"/>
  <c r="F1227" i="23"/>
  <c r="G1227" i="23"/>
  <c r="H1227" i="23"/>
  <c r="I1227" i="23"/>
  <c r="K1227" i="23"/>
  <c r="J1227" i="23"/>
  <c r="M1227" i="23"/>
  <c r="A1228" i="23"/>
  <c r="B1228" i="23"/>
  <c r="D1228" i="23"/>
  <c r="E1228" i="23"/>
  <c r="F1228" i="23"/>
  <c r="G1228" i="23"/>
  <c r="H1228" i="23"/>
  <c r="I1228" i="23"/>
  <c r="K1228" i="23"/>
  <c r="J1228" i="23"/>
  <c r="M1228" i="23"/>
  <c r="A1229" i="23"/>
  <c r="C1229" i="23"/>
  <c r="D1229" i="23"/>
  <c r="E1229" i="23"/>
  <c r="F1229" i="23"/>
  <c r="G1229" i="23"/>
  <c r="H1229" i="23"/>
  <c r="I1229" i="23"/>
  <c r="K1229" i="23"/>
  <c r="J1229" i="23"/>
  <c r="M1229" i="23"/>
  <c r="A1230" i="23"/>
  <c r="D1230" i="23"/>
  <c r="E1230" i="23"/>
  <c r="F1230" i="23"/>
  <c r="G1230" i="23"/>
  <c r="H1230" i="23"/>
  <c r="I1230" i="23"/>
  <c r="K1230" i="23"/>
  <c r="J1230" i="23"/>
  <c r="M1230" i="23"/>
  <c r="A1231" i="23"/>
  <c r="B1231" i="23"/>
  <c r="D1231" i="23"/>
  <c r="E1231" i="23"/>
  <c r="F1231" i="23"/>
  <c r="G1231" i="23"/>
  <c r="H1231" i="23"/>
  <c r="I1231" i="23"/>
  <c r="K1231" i="23"/>
  <c r="J1231" i="23"/>
  <c r="M1231" i="23"/>
  <c r="A1232" i="23"/>
  <c r="B1232" i="23"/>
  <c r="D1232" i="23"/>
  <c r="E1232" i="23"/>
  <c r="F1232" i="23"/>
  <c r="G1232" i="23"/>
  <c r="H1232" i="23"/>
  <c r="I1232" i="23"/>
  <c r="K1232" i="23"/>
  <c r="J1232" i="23"/>
  <c r="M1232" i="23"/>
  <c r="A1233" i="23"/>
  <c r="C1233" i="23"/>
  <c r="D1233" i="23"/>
  <c r="E1233" i="23"/>
  <c r="F1233" i="23"/>
  <c r="G1233" i="23"/>
  <c r="H1233" i="23"/>
  <c r="I1233" i="23"/>
  <c r="K1233" i="23"/>
  <c r="J1233" i="23"/>
  <c r="M1233" i="23"/>
  <c r="A1234" i="23"/>
  <c r="D1234" i="23"/>
  <c r="E1234" i="23"/>
  <c r="F1234" i="23"/>
  <c r="G1234" i="23"/>
  <c r="H1234" i="23"/>
  <c r="I1234" i="23"/>
  <c r="K1234" i="23"/>
  <c r="J1234" i="23"/>
  <c r="M1234" i="23"/>
  <c r="A1235" i="23"/>
  <c r="D1235" i="23"/>
  <c r="E1235" i="23"/>
  <c r="F1235" i="23"/>
  <c r="G1235" i="23"/>
  <c r="H1235" i="23"/>
  <c r="I1235" i="23"/>
  <c r="K1235" i="23"/>
  <c r="J1235" i="23"/>
  <c r="M1235" i="23"/>
  <c r="A1236" i="23"/>
  <c r="B1236" i="23"/>
  <c r="D1236" i="23"/>
  <c r="E1236" i="23"/>
  <c r="F1236" i="23"/>
  <c r="G1236" i="23"/>
  <c r="H1236" i="23"/>
  <c r="I1236" i="23"/>
  <c r="K1236" i="23"/>
  <c r="J1236" i="23"/>
  <c r="M1236" i="23"/>
  <c r="A1237" i="23"/>
  <c r="C1237" i="23"/>
  <c r="D1237" i="23"/>
  <c r="E1237" i="23"/>
  <c r="F1237" i="23"/>
  <c r="G1237" i="23"/>
  <c r="H1237" i="23"/>
  <c r="I1237" i="23"/>
  <c r="K1237" i="23"/>
  <c r="J1237" i="23"/>
  <c r="M1237" i="23"/>
  <c r="A1238" i="23"/>
  <c r="D1238" i="23"/>
  <c r="E1238" i="23"/>
  <c r="F1238" i="23"/>
  <c r="G1238" i="23"/>
  <c r="H1238" i="23"/>
  <c r="I1238" i="23"/>
  <c r="K1238" i="23"/>
  <c r="J1238" i="23"/>
  <c r="M1238" i="23"/>
  <c r="A1239" i="23"/>
  <c r="D1239" i="23"/>
  <c r="E1239" i="23"/>
  <c r="F1239" i="23"/>
  <c r="G1239" i="23"/>
  <c r="H1239" i="23"/>
  <c r="I1239" i="23"/>
  <c r="K1239" i="23"/>
  <c r="J1239" i="23"/>
  <c r="M1239" i="23"/>
  <c r="A1240" i="23"/>
  <c r="B1240" i="23"/>
  <c r="D1240" i="23"/>
  <c r="E1240" i="23"/>
  <c r="F1240" i="23"/>
  <c r="G1240" i="23"/>
  <c r="H1240" i="23"/>
  <c r="I1240" i="23"/>
  <c r="K1240" i="23"/>
  <c r="J1240" i="23"/>
  <c r="M1240" i="23"/>
  <c r="A1241" i="23"/>
  <c r="C1241" i="23"/>
  <c r="D1241" i="23"/>
  <c r="E1241" i="23"/>
  <c r="F1241" i="23"/>
  <c r="G1241" i="23"/>
  <c r="H1241" i="23"/>
  <c r="I1241" i="23"/>
  <c r="K1241" i="23"/>
  <c r="J1241" i="23"/>
  <c r="M1241" i="23"/>
  <c r="A1242" i="23"/>
  <c r="D1242" i="23"/>
  <c r="E1242" i="23"/>
  <c r="F1242" i="23"/>
  <c r="G1242" i="23"/>
  <c r="H1242" i="23"/>
  <c r="I1242" i="23"/>
  <c r="K1242" i="23"/>
  <c r="J1242" i="23"/>
  <c r="M1242" i="23"/>
  <c r="A1243" i="23"/>
  <c r="C1243" i="23"/>
  <c r="D1243" i="23"/>
  <c r="E1243" i="23"/>
  <c r="F1243" i="23"/>
  <c r="G1243" i="23"/>
  <c r="H1243" i="23"/>
  <c r="I1243" i="23"/>
  <c r="K1243" i="23"/>
  <c r="J1243" i="23"/>
  <c r="M1243" i="23"/>
  <c r="A1244" i="23"/>
  <c r="B1244" i="23"/>
  <c r="D1244" i="23"/>
  <c r="E1244" i="23"/>
  <c r="F1244" i="23"/>
  <c r="G1244" i="23"/>
  <c r="H1244" i="23"/>
  <c r="I1244" i="23"/>
  <c r="K1244" i="23"/>
  <c r="J1244" i="23"/>
  <c r="M1244" i="23"/>
  <c r="A1245" i="23"/>
  <c r="C1245" i="23"/>
  <c r="D1245" i="23"/>
  <c r="E1245" i="23"/>
  <c r="F1245" i="23"/>
  <c r="G1245" i="23"/>
  <c r="H1245" i="23"/>
  <c r="I1245" i="23"/>
  <c r="K1245" i="23"/>
  <c r="J1245" i="23"/>
  <c r="M1245" i="23"/>
  <c r="A1246" i="23"/>
  <c r="D1246" i="23"/>
  <c r="E1246" i="23"/>
  <c r="F1246" i="23"/>
  <c r="G1246" i="23"/>
  <c r="H1246" i="23"/>
  <c r="I1246" i="23"/>
  <c r="K1246" i="23"/>
  <c r="J1246" i="23"/>
  <c r="M1246" i="23"/>
  <c r="A1247" i="23"/>
  <c r="C1247" i="23"/>
  <c r="D1247" i="23"/>
  <c r="E1247" i="23"/>
  <c r="F1247" i="23"/>
  <c r="G1247" i="23"/>
  <c r="H1247" i="23"/>
  <c r="I1247" i="23"/>
  <c r="K1247" i="23"/>
  <c r="J1247" i="23"/>
  <c r="M1247" i="23"/>
  <c r="A1248" i="23"/>
  <c r="B1248" i="23"/>
  <c r="D1248" i="23"/>
  <c r="E1248" i="23"/>
  <c r="F1248" i="23"/>
  <c r="G1248" i="23"/>
  <c r="H1248" i="23"/>
  <c r="I1248" i="23"/>
  <c r="K1248" i="23"/>
  <c r="J1248" i="23"/>
  <c r="M1248" i="23"/>
  <c r="A1249" i="23"/>
  <c r="C1249" i="23"/>
  <c r="D1249" i="23"/>
  <c r="E1249" i="23"/>
  <c r="F1249" i="23"/>
  <c r="G1249" i="23"/>
  <c r="H1249" i="23"/>
  <c r="I1249" i="23"/>
  <c r="K1249" i="23"/>
  <c r="J1249" i="23"/>
  <c r="M1249" i="23"/>
  <c r="A1250" i="23"/>
  <c r="D1250" i="23"/>
  <c r="E1250" i="23"/>
  <c r="F1250" i="23"/>
  <c r="G1250" i="23"/>
  <c r="H1250" i="23"/>
  <c r="I1250" i="23"/>
  <c r="K1250" i="23"/>
  <c r="J1250" i="23"/>
  <c r="M1250" i="23"/>
  <c r="A1251" i="23"/>
  <c r="C1251" i="23"/>
  <c r="D1251" i="23"/>
  <c r="E1251" i="23"/>
  <c r="F1251" i="23"/>
  <c r="G1251" i="23"/>
  <c r="H1251" i="23"/>
  <c r="I1251" i="23"/>
  <c r="K1251" i="23"/>
  <c r="J1251" i="23"/>
  <c r="M1251" i="23"/>
  <c r="A1252" i="23"/>
  <c r="B1252" i="23"/>
  <c r="D1252" i="23"/>
  <c r="E1252" i="23"/>
  <c r="F1252" i="23"/>
  <c r="G1252" i="23"/>
  <c r="H1252" i="23"/>
  <c r="I1252" i="23"/>
  <c r="K1252" i="23"/>
  <c r="J1252" i="23"/>
  <c r="M1252" i="23"/>
  <c r="A1253" i="23"/>
  <c r="C1253" i="23"/>
  <c r="D1253" i="23"/>
  <c r="E1253" i="23"/>
  <c r="F1253" i="23"/>
  <c r="G1253" i="23"/>
  <c r="H1253" i="23"/>
  <c r="I1253" i="23"/>
  <c r="K1253" i="23"/>
  <c r="J1253" i="23"/>
  <c r="M1253" i="23"/>
  <c r="A1254" i="23"/>
  <c r="D1254" i="23"/>
  <c r="E1254" i="23"/>
  <c r="F1254" i="23"/>
  <c r="G1254" i="23"/>
  <c r="H1254" i="23"/>
  <c r="I1254" i="23"/>
  <c r="K1254" i="23"/>
  <c r="J1254" i="23"/>
  <c r="M1254" i="23"/>
  <c r="A1255" i="23"/>
  <c r="C1255" i="23"/>
  <c r="D1255" i="23"/>
  <c r="E1255" i="23"/>
  <c r="F1255" i="23"/>
  <c r="G1255" i="23"/>
  <c r="H1255" i="23"/>
  <c r="I1255" i="23"/>
  <c r="K1255" i="23"/>
  <c r="J1255" i="23"/>
  <c r="M1255" i="23"/>
  <c r="A1256" i="23"/>
  <c r="B1256" i="23"/>
  <c r="D1256" i="23"/>
  <c r="E1256" i="23"/>
  <c r="F1256" i="23"/>
  <c r="G1256" i="23"/>
  <c r="H1256" i="23"/>
  <c r="I1256" i="23"/>
  <c r="K1256" i="23"/>
  <c r="J1256" i="23"/>
  <c r="M1256" i="23"/>
  <c r="A1257" i="23"/>
  <c r="C1257" i="23"/>
  <c r="D1257" i="23"/>
  <c r="E1257" i="23"/>
  <c r="F1257" i="23"/>
  <c r="G1257" i="23"/>
  <c r="H1257" i="23"/>
  <c r="I1257" i="23"/>
  <c r="K1257" i="23"/>
  <c r="J1257" i="23"/>
  <c r="M1257" i="23"/>
  <c r="A1258" i="23"/>
  <c r="D1258" i="23"/>
  <c r="E1258" i="23"/>
  <c r="F1258" i="23"/>
  <c r="G1258" i="23"/>
  <c r="H1258" i="23"/>
  <c r="I1258" i="23"/>
  <c r="K1258" i="23"/>
  <c r="J1258" i="23"/>
  <c r="M1258" i="23"/>
  <c r="A1259" i="23"/>
  <c r="C1259" i="23"/>
  <c r="D1259" i="23"/>
  <c r="E1259" i="23"/>
  <c r="F1259" i="23"/>
  <c r="G1259" i="23"/>
  <c r="H1259" i="23"/>
  <c r="I1259" i="23"/>
  <c r="K1259" i="23"/>
  <c r="J1259" i="23"/>
  <c r="M1259" i="23"/>
  <c r="A1260" i="23"/>
  <c r="B1260" i="23"/>
  <c r="D1260" i="23"/>
  <c r="E1260" i="23"/>
  <c r="F1260" i="23"/>
  <c r="G1260" i="23"/>
  <c r="H1260" i="23"/>
  <c r="I1260" i="23"/>
  <c r="K1260" i="23"/>
  <c r="J1260" i="23"/>
  <c r="M1260" i="23"/>
  <c r="A1261" i="23"/>
  <c r="C1261" i="23"/>
  <c r="D1261" i="23"/>
  <c r="E1261" i="23"/>
  <c r="F1261" i="23"/>
  <c r="G1261" i="23"/>
  <c r="H1261" i="23"/>
  <c r="I1261" i="23"/>
  <c r="K1261" i="23"/>
  <c r="J1261" i="23"/>
  <c r="M1261" i="23"/>
  <c r="A1262" i="23"/>
  <c r="D1262" i="23"/>
  <c r="E1262" i="23"/>
  <c r="F1262" i="23"/>
  <c r="G1262" i="23"/>
  <c r="H1262" i="23"/>
  <c r="I1262" i="23"/>
  <c r="K1262" i="23"/>
  <c r="J1262" i="23"/>
  <c r="M1262" i="23"/>
  <c r="A1263" i="23"/>
  <c r="D1263" i="23"/>
  <c r="E1263" i="23"/>
  <c r="F1263" i="23"/>
  <c r="G1263" i="23"/>
  <c r="H1263" i="23"/>
  <c r="I1263" i="23"/>
  <c r="K1263" i="23"/>
  <c r="J1263" i="23"/>
  <c r="M1263" i="23"/>
  <c r="A1264" i="23"/>
  <c r="B1264" i="23"/>
  <c r="D1264" i="23"/>
  <c r="E1264" i="23"/>
  <c r="F1264" i="23"/>
  <c r="G1264" i="23"/>
  <c r="H1264" i="23"/>
  <c r="I1264" i="23"/>
  <c r="K1264" i="23"/>
  <c r="J1264" i="23"/>
  <c r="M1264" i="23"/>
  <c r="A1265" i="23"/>
  <c r="C1265" i="23"/>
  <c r="D1265" i="23"/>
  <c r="E1265" i="23"/>
  <c r="F1265" i="23"/>
  <c r="G1265" i="23"/>
  <c r="H1265" i="23"/>
  <c r="I1265" i="23"/>
  <c r="K1265" i="23"/>
  <c r="J1265" i="23"/>
  <c r="M1265" i="23"/>
  <c r="A1266" i="23"/>
  <c r="D1266" i="23"/>
  <c r="E1266" i="23"/>
  <c r="F1266" i="23"/>
  <c r="G1266" i="23"/>
  <c r="H1266" i="23"/>
  <c r="I1266" i="23"/>
  <c r="K1266" i="23"/>
  <c r="J1266" i="23"/>
  <c r="M1266" i="23"/>
  <c r="A1267" i="23"/>
  <c r="D1267" i="23"/>
  <c r="E1267" i="23"/>
  <c r="F1267" i="23"/>
  <c r="G1267" i="23"/>
  <c r="H1267" i="23"/>
  <c r="I1267" i="23"/>
  <c r="K1267" i="23"/>
  <c r="J1267" i="23"/>
  <c r="M1267" i="23"/>
  <c r="A1268" i="23"/>
  <c r="B1268" i="23"/>
  <c r="D1268" i="23"/>
  <c r="E1268" i="23"/>
  <c r="F1268" i="23"/>
  <c r="G1268" i="23"/>
  <c r="H1268" i="23"/>
  <c r="I1268" i="23"/>
  <c r="K1268" i="23"/>
  <c r="J1268" i="23"/>
  <c r="M1268" i="23"/>
  <c r="A1269" i="23"/>
  <c r="C1269" i="23"/>
  <c r="D1269" i="23"/>
  <c r="E1269" i="23"/>
  <c r="F1269" i="23"/>
  <c r="G1269" i="23"/>
  <c r="H1269" i="23"/>
  <c r="I1269" i="23"/>
  <c r="K1269" i="23"/>
  <c r="J1269" i="23"/>
  <c r="M1269" i="23"/>
  <c r="A1270" i="23"/>
  <c r="B1270" i="23"/>
  <c r="D1270" i="23"/>
  <c r="E1270" i="23"/>
  <c r="F1270" i="23"/>
  <c r="G1270" i="23"/>
  <c r="H1270" i="23"/>
  <c r="I1270" i="23"/>
  <c r="K1270" i="23"/>
  <c r="J1270" i="23"/>
  <c r="M1270" i="23"/>
  <c r="A1271" i="23"/>
  <c r="B1271" i="23"/>
  <c r="D1271" i="23"/>
  <c r="E1271" i="23"/>
  <c r="F1271" i="23"/>
  <c r="G1271" i="23"/>
  <c r="H1271" i="23"/>
  <c r="I1271" i="23"/>
  <c r="K1271" i="23"/>
  <c r="J1271" i="23"/>
  <c r="M1271" i="23"/>
  <c r="A1272" i="23"/>
  <c r="D1272" i="23"/>
  <c r="E1272" i="23"/>
  <c r="F1272" i="23"/>
  <c r="G1272" i="23"/>
  <c r="H1272" i="23"/>
  <c r="I1272" i="23"/>
  <c r="K1272" i="23"/>
  <c r="J1272" i="23"/>
  <c r="M1272" i="23"/>
  <c r="A1273" i="23"/>
  <c r="C1273" i="23"/>
  <c r="D1273" i="23"/>
  <c r="E1273" i="23"/>
  <c r="F1273" i="23"/>
  <c r="G1273" i="23"/>
  <c r="H1273" i="23"/>
  <c r="I1273" i="23"/>
  <c r="K1273" i="23"/>
  <c r="J1273" i="23"/>
  <c r="M1273" i="23"/>
  <c r="A1274" i="23"/>
  <c r="B1274" i="23"/>
  <c r="D1274" i="23"/>
  <c r="E1274" i="23"/>
  <c r="F1274" i="23"/>
  <c r="G1274" i="23"/>
  <c r="H1274" i="23"/>
  <c r="I1274" i="23"/>
  <c r="K1274" i="23"/>
  <c r="J1274" i="23"/>
  <c r="M1274" i="23"/>
  <c r="A1275" i="23"/>
  <c r="C1275" i="23"/>
  <c r="D1275" i="23"/>
  <c r="E1275" i="23"/>
  <c r="F1275" i="23"/>
  <c r="G1275" i="23"/>
  <c r="H1275" i="23"/>
  <c r="I1275" i="23"/>
  <c r="K1275" i="23"/>
  <c r="J1275" i="23"/>
  <c r="M1275" i="23"/>
  <c r="A1276" i="23"/>
  <c r="B1276" i="23"/>
  <c r="D1276" i="23"/>
  <c r="E1276" i="23"/>
  <c r="F1276" i="23"/>
  <c r="G1276" i="23"/>
  <c r="H1276" i="23"/>
  <c r="I1276" i="23"/>
  <c r="K1276" i="23"/>
  <c r="J1276" i="23"/>
  <c r="M1276" i="23"/>
  <c r="A1277" i="23"/>
  <c r="D1277" i="23"/>
  <c r="E1277" i="23"/>
  <c r="F1277" i="23"/>
  <c r="G1277" i="23"/>
  <c r="H1277" i="23"/>
  <c r="I1277" i="23"/>
  <c r="K1277" i="23"/>
  <c r="J1277" i="23"/>
  <c r="M1277" i="23"/>
  <c r="A1278" i="23"/>
  <c r="B1278" i="23"/>
  <c r="D1278" i="23"/>
  <c r="E1278" i="23"/>
  <c r="F1278" i="23"/>
  <c r="G1278" i="23"/>
  <c r="H1278" i="23"/>
  <c r="I1278" i="23"/>
  <c r="K1278" i="23"/>
  <c r="J1278" i="23"/>
  <c r="M1278" i="23"/>
  <c r="A1279" i="23"/>
  <c r="B1279" i="23"/>
  <c r="D1279" i="23"/>
  <c r="E1279" i="23"/>
  <c r="F1279" i="23"/>
  <c r="G1279" i="23"/>
  <c r="H1279" i="23"/>
  <c r="I1279" i="23"/>
  <c r="K1279" i="23"/>
  <c r="J1279" i="23"/>
  <c r="M1279" i="23"/>
  <c r="A1280" i="23"/>
  <c r="B1280" i="23"/>
  <c r="D1280" i="23"/>
  <c r="E1280" i="23"/>
  <c r="F1280" i="23"/>
  <c r="G1280" i="23"/>
  <c r="H1280" i="23"/>
  <c r="I1280" i="23"/>
  <c r="K1280" i="23"/>
  <c r="J1280" i="23"/>
  <c r="M1280" i="23"/>
  <c r="A1281" i="23"/>
  <c r="C1281" i="23"/>
  <c r="D1281" i="23"/>
  <c r="E1281" i="23"/>
  <c r="F1281" i="23"/>
  <c r="G1281" i="23"/>
  <c r="H1281" i="23"/>
  <c r="I1281" i="23"/>
  <c r="K1281" i="23"/>
  <c r="J1281" i="23"/>
  <c r="M1281" i="23"/>
  <c r="A1282" i="23"/>
  <c r="B1282" i="23"/>
  <c r="D1282" i="23"/>
  <c r="E1282" i="23"/>
  <c r="F1282" i="23"/>
  <c r="G1282" i="23"/>
  <c r="H1282" i="23"/>
  <c r="I1282" i="23"/>
  <c r="K1282" i="23"/>
  <c r="J1282" i="23"/>
  <c r="M1282" i="23"/>
  <c r="A1283" i="23"/>
  <c r="B1283" i="23"/>
  <c r="D1283" i="23"/>
  <c r="E1283" i="23"/>
  <c r="F1283" i="23"/>
  <c r="G1283" i="23"/>
  <c r="H1283" i="23"/>
  <c r="I1283" i="23"/>
  <c r="K1283" i="23"/>
  <c r="J1283" i="23"/>
  <c r="M1283" i="23"/>
  <c r="A1284" i="23"/>
  <c r="B1284" i="23"/>
  <c r="D1284" i="23"/>
  <c r="E1284" i="23"/>
  <c r="F1284" i="23"/>
  <c r="G1284" i="23"/>
  <c r="H1284" i="23"/>
  <c r="I1284" i="23"/>
  <c r="K1284" i="23"/>
  <c r="J1284" i="23"/>
  <c r="M1284" i="23"/>
  <c r="A1285" i="23"/>
  <c r="C1285" i="23"/>
  <c r="D1285" i="23"/>
  <c r="E1285" i="23"/>
  <c r="F1285" i="23"/>
  <c r="G1285" i="23"/>
  <c r="H1285" i="23"/>
  <c r="I1285" i="23"/>
  <c r="K1285" i="23"/>
  <c r="J1285" i="23"/>
  <c r="M1285" i="23"/>
  <c r="A1286" i="23"/>
  <c r="B1286" i="23"/>
  <c r="D1286" i="23"/>
  <c r="E1286" i="23"/>
  <c r="F1286" i="23"/>
  <c r="G1286" i="23"/>
  <c r="H1286" i="23"/>
  <c r="I1286" i="23"/>
  <c r="K1286" i="23"/>
  <c r="J1286" i="23"/>
  <c r="M1286" i="23"/>
  <c r="A1287" i="23"/>
  <c r="B1287" i="23"/>
  <c r="D1287" i="23"/>
  <c r="E1287" i="23"/>
  <c r="F1287" i="23"/>
  <c r="G1287" i="23"/>
  <c r="H1287" i="23"/>
  <c r="I1287" i="23"/>
  <c r="K1287" i="23"/>
  <c r="J1287" i="23"/>
  <c r="M1287" i="23"/>
  <c r="A1288" i="23"/>
  <c r="B1288" i="23"/>
  <c r="D1288" i="23"/>
  <c r="E1288" i="23"/>
  <c r="F1288" i="23"/>
  <c r="G1288" i="23"/>
  <c r="H1288" i="23"/>
  <c r="I1288" i="23"/>
  <c r="K1288" i="23"/>
  <c r="J1288" i="23"/>
  <c r="M1288" i="23"/>
  <c r="A1289" i="23"/>
  <c r="C1289" i="23"/>
  <c r="D1289" i="23"/>
  <c r="E1289" i="23"/>
  <c r="F1289" i="23"/>
  <c r="G1289" i="23"/>
  <c r="H1289" i="23"/>
  <c r="I1289" i="23"/>
  <c r="K1289" i="23"/>
  <c r="J1289" i="23"/>
  <c r="M1289" i="23"/>
  <c r="A1290" i="23"/>
  <c r="B1290" i="23"/>
  <c r="D1290" i="23"/>
  <c r="E1290" i="23"/>
  <c r="F1290" i="23"/>
  <c r="G1290" i="23"/>
  <c r="H1290" i="23"/>
  <c r="I1290" i="23"/>
  <c r="K1290" i="23"/>
  <c r="J1290" i="23"/>
  <c r="M1290" i="23"/>
  <c r="A1291" i="23"/>
  <c r="D1291" i="23"/>
  <c r="E1291" i="23"/>
  <c r="F1291" i="23"/>
  <c r="G1291" i="23"/>
  <c r="H1291" i="23"/>
  <c r="I1291" i="23"/>
  <c r="K1291" i="23"/>
  <c r="J1291" i="23"/>
  <c r="M1291" i="23"/>
  <c r="A1292" i="23"/>
  <c r="B1292" i="23"/>
  <c r="D1292" i="23"/>
  <c r="E1292" i="23"/>
  <c r="F1292" i="23"/>
  <c r="G1292" i="23"/>
  <c r="H1292" i="23"/>
  <c r="I1292" i="23"/>
  <c r="K1292" i="23"/>
  <c r="J1292" i="23"/>
  <c r="M1292" i="23"/>
  <c r="A1293" i="23"/>
  <c r="C1293" i="23"/>
  <c r="D1293" i="23"/>
  <c r="E1293" i="23"/>
  <c r="F1293" i="23"/>
  <c r="G1293" i="23"/>
  <c r="H1293" i="23"/>
  <c r="I1293" i="23"/>
  <c r="K1293" i="23"/>
  <c r="J1293" i="23"/>
  <c r="M1293" i="23"/>
  <c r="A1294" i="23"/>
  <c r="B1294" i="23"/>
  <c r="D1294" i="23"/>
  <c r="E1294" i="23"/>
  <c r="F1294" i="23"/>
  <c r="G1294" i="23"/>
  <c r="H1294" i="23"/>
  <c r="I1294" i="23"/>
  <c r="K1294" i="23"/>
  <c r="J1294" i="23"/>
  <c r="M1294" i="23"/>
  <c r="A1295" i="23"/>
  <c r="B1295" i="23"/>
  <c r="D1295" i="23"/>
  <c r="E1295" i="23"/>
  <c r="F1295" i="23"/>
  <c r="G1295" i="23"/>
  <c r="H1295" i="23"/>
  <c r="I1295" i="23"/>
  <c r="K1295" i="23"/>
  <c r="J1295" i="23"/>
  <c r="M1295" i="23"/>
  <c r="A1296" i="23"/>
  <c r="B1296" i="23"/>
  <c r="D1296" i="23"/>
  <c r="E1296" i="23"/>
  <c r="F1296" i="23"/>
  <c r="G1296" i="23"/>
  <c r="H1296" i="23"/>
  <c r="I1296" i="23"/>
  <c r="K1296" i="23"/>
  <c r="J1296" i="23"/>
  <c r="M1296" i="23"/>
  <c r="A1297" i="23"/>
  <c r="C1297" i="23"/>
  <c r="D1297" i="23"/>
  <c r="E1297" i="23"/>
  <c r="F1297" i="23"/>
  <c r="G1297" i="23"/>
  <c r="H1297" i="23"/>
  <c r="I1297" i="23"/>
  <c r="K1297" i="23"/>
  <c r="J1297" i="23"/>
  <c r="M1297" i="23"/>
  <c r="A1298" i="23"/>
  <c r="B1298" i="23"/>
  <c r="D1298" i="23"/>
  <c r="E1298" i="23"/>
  <c r="F1298" i="23"/>
  <c r="G1298" i="23"/>
  <c r="H1298" i="23"/>
  <c r="I1298" i="23"/>
  <c r="K1298" i="23"/>
  <c r="J1298" i="23"/>
  <c r="M1298" i="23"/>
  <c r="A1299" i="23"/>
  <c r="B1299" i="23"/>
  <c r="D1299" i="23"/>
  <c r="E1299" i="23"/>
  <c r="F1299" i="23"/>
  <c r="G1299" i="23"/>
  <c r="H1299" i="23"/>
  <c r="I1299" i="23"/>
  <c r="K1299" i="23"/>
  <c r="J1299" i="23"/>
  <c r="M1299" i="23"/>
  <c r="A1300" i="23"/>
  <c r="B1300" i="23"/>
  <c r="D1300" i="23"/>
  <c r="E1300" i="23"/>
  <c r="F1300" i="23"/>
  <c r="G1300" i="23"/>
  <c r="H1300" i="23"/>
  <c r="I1300" i="23"/>
  <c r="K1300" i="23"/>
  <c r="J1300" i="23"/>
  <c r="M1300" i="23"/>
  <c r="A1301" i="23"/>
  <c r="D1301" i="23"/>
  <c r="E1301" i="23"/>
  <c r="F1301" i="23"/>
  <c r="G1301" i="23"/>
  <c r="H1301" i="23"/>
  <c r="I1301" i="23"/>
  <c r="K1301" i="23"/>
  <c r="J1301" i="23"/>
  <c r="M1301" i="23"/>
  <c r="A1302" i="23"/>
  <c r="B1302" i="23"/>
  <c r="D1302" i="23"/>
  <c r="E1302" i="23"/>
  <c r="F1302" i="23"/>
  <c r="G1302" i="23"/>
  <c r="H1302" i="23"/>
  <c r="I1302" i="23"/>
  <c r="K1302" i="23"/>
  <c r="J1302" i="23"/>
  <c r="M1302" i="23"/>
  <c r="A1303" i="23"/>
  <c r="C1303" i="23"/>
  <c r="D1303" i="23"/>
  <c r="E1303" i="23"/>
  <c r="F1303" i="23"/>
  <c r="G1303" i="23"/>
  <c r="H1303" i="23"/>
  <c r="I1303" i="23"/>
  <c r="K1303" i="23"/>
  <c r="J1303" i="23"/>
  <c r="M1303" i="23"/>
  <c r="A1304" i="23"/>
  <c r="B1304" i="23"/>
  <c r="D1304" i="23"/>
  <c r="E1304" i="23"/>
  <c r="F1304" i="23"/>
  <c r="G1304" i="23"/>
  <c r="H1304" i="23"/>
  <c r="I1304" i="23"/>
  <c r="K1304" i="23"/>
  <c r="J1304" i="23"/>
  <c r="M1304" i="23"/>
  <c r="A1305" i="23"/>
  <c r="C1305" i="23"/>
  <c r="D1305" i="23"/>
  <c r="E1305" i="23"/>
  <c r="F1305" i="23"/>
  <c r="G1305" i="23"/>
  <c r="H1305" i="23"/>
  <c r="I1305" i="23"/>
  <c r="K1305" i="23"/>
  <c r="J1305" i="23"/>
  <c r="M1305" i="23"/>
  <c r="A1306" i="23"/>
  <c r="B1306" i="23"/>
  <c r="D1306" i="23"/>
  <c r="E1306" i="23"/>
  <c r="F1306" i="23"/>
  <c r="G1306" i="23"/>
  <c r="H1306" i="23"/>
  <c r="I1306" i="23"/>
  <c r="K1306" i="23"/>
  <c r="J1306" i="23"/>
  <c r="M1306" i="23"/>
  <c r="A1307" i="23"/>
  <c r="B1307" i="23"/>
  <c r="D1307" i="23"/>
  <c r="E1307" i="23"/>
  <c r="F1307" i="23"/>
  <c r="G1307" i="23"/>
  <c r="H1307" i="23"/>
  <c r="I1307" i="23"/>
  <c r="K1307" i="23"/>
  <c r="J1307" i="23"/>
  <c r="M1307" i="23"/>
  <c r="A1308" i="23"/>
  <c r="B1308" i="23"/>
  <c r="D1308" i="23"/>
  <c r="E1308" i="23"/>
  <c r="F1308" i="23"/>
  <c r="G1308" i="23"/>
  <c r="H1308" i="23"/>
  <c r="I1308" i="23"/>
  <c r="K1308" i="23"/>
  <c r="J1308" i="23"/>
  <c r="M1308" i="23"/>
  <c r="A1309" i="23"/>
  <c r="C1309" i="23"/>
  <c r="D1309" i="23"/>
  <c r="E1309" i="23"/>
  <c r="F1309" i="23"/>
  <c r="G1309" i="23"/>
  <c r="H1309" i="23"/>
  <c r="I1309" i="23"/>
  <c r="K1309" i="23"/>
  <c r="J1309" i="23"/>
  <c r="M1309" i="23"/>
  <c r="A1310" i="23"/>
  <c r="B1310" i="23"/>
  <c r="D1310" i="23"/>
  <c r="E1310" i="23"/>
  <c r="F1310" i="23"/>
  <c r="G1310" i="23"/>
  <c r="H1310" i="23"/>
  <c r="I1310" i="23"/>
  <c r="K1310" i="23"/>
  <c r="J1310" i="23"/>
  <c r="M1310" i="23"/>
  <c r="A1311" i="23"/>
  <c r="D1311" i="23"/>
  <c r="E1311" i="23"/>
  <c r="F1311" i="23"/>
  <c r="G1311" i="23"/>
  <c r="H1311" i="23"/>
  <c r="I1311" i="23"/>
  <c r="K1311" i="23"/>
  <c r="J1311" i="23"/>
  <c r="M1311" i="23"/>
  <c r="A1312" i="23"/>
  <c r="B1312" i="23"/>
  <c r="D1312" i="23"/>
  <c r="E1312" i="23"/>
  <c r="F1312" i="23"/>
  <c r="G1312" i="23"/>
  <c r="H1312" i="23"/>
  <c r="I1312" i="23"/>
  <c r="K1312" i="23"/>
  <c r="J1312" i="23"/>
  <c r="M1312" i="23"/>
  <c r="A1313" i="23"/>
  <c r="C1313" i="23"/>
  <c r="D1313" i="23"/>
  <c r="E1313" i="23"/>
  <c r="F1313" i="23"/>
  <c r="G1313" i="23"/>
  <c r="H1313" i="23"/>
  <c r="I1313" i="23"/>
  <c r="K1313" i="23"/>
  <c r="J1313" i="23"/>
  <c r="M1313" i="23"/>
  <c r="A1314" i="23"/>
  <c r="B1314" i="23"/>
  <c r="D1314" i="23"/>
  <c r="E1314" i="23"/>
  <c r="F1314" i="23"/>
  <c r="G1314" i="23"/>
  <c r="H1314" i="23"/>
  <c r="I1314" i="23"/>
  <c r="K1314" i="23"/>
  <c r="J1314" i="23"/>
  <c r="M1314" i="23"/>
  <c r="A1315" i="23"/>
  <c r="B1315" i="23"/>
  <c r="D1315" i="23"/>
  <c r="E1315" i="23"/>
  <c r="F1315" i="23"/>
  <c r="G1315" i="23"/>
  <c r="H1315" i="23"/>
  <c r="I1315" i="23"/>
  <c r="K1315" i="23"/>
  <c r="J1315" i="23"/>
  <c r="M1315" i="23"/>
  <c r="A1316" i="23"/>
  <c r="B1316" i="23"/>
  <c r="D1316" i="23"/>
  <c r="E1316" i="23"/>
  <c r="F1316" i="23"/>
  <c r="G1316" i="23"/>
  <c r="H1316" i="23"/>
  <c r="I1316" i="23"/>
  <c r="K1316" i="23"/>
  <c r="J1316" i="23"/>
  <c r="M1316" i="23"/>
  <c r="A1317" i="23"/>
  <c r="C1317" i="23"/>
  <c r="D1317" i="23"/>
  <c r="E1317" i="23"/>
  <c r="F1317" i="23"/>
  <c r="G1317" i="23"/>
  <c r="H1317" i="23"/>
  <c r="I1317" i="23"/>
  <c r="K1317" i="23"/>
  <c r="J1317" i="23"/>
  <c r="M1317" i="23"/>
  <c r="A1318" i="23"/>
  <c r="B1318" i="23"/>
  <c r="D1318" i="23"/>
  <c r="E1318" i="23"/>
  <c r="F1318" i="23"/>
  <c r="G1318" i="23"/>
  <c r="H1318" i="23"/>
  <c r="I1318" i="23"/>
  <c r="K1318" i="23"/>
  <c r="J1318" i="23"/>
  <c r="M1318" i="23"/>
  <c r="A1319" i="23"/>
  <c r="B1319" i="23"/>
  <c r="D1319" i="23"/>
  <c r="E1319" i="23"/>
  <c r="F1319" i="23"/>
  <c r="G1319" i="23"/>
  <c r="H1319" i="23"/>
  <c r="I1319" i="23"/>
  <c r="K1319" i="23"/>
  <c r="J1319" i="23"/>
  <c r="M1319" i="23"/>
  <c r="A1320" i="23"/>
  <c r="B1320" i="23"/>
  <c r="D1320" i="23"/>
  <c r="E1320" i="23"/>
  <c r="F1320" i="23"/>
  <c r="G1320" i="23"/>
  <c r="H1320" i="23"/>
  <c r="I1320" i="23"/>
  <c r="K1320" i="23"/>
  <c r="J1320" i="23"/>
  <c r="M1320" i="23"/>
  <c r="A1321" i="23"/>
  <c r="C1321" i="23"/>
  <c r="D1321" i="23"/>
  <c r="E1321" i="23"/>
  <c r="F1321" i="23"/>
  <c r="G1321" i="23"/>
  <c r="H1321" i="23"/>
  <c r="I1321" i="23"/>
  <c r="K1321" i="23"/>
  <c r="J1321" i="23"/>
  <c r="M1321" i="23"/>
  <c r="A1322" i="23"/>
  <c r="B1322" i="23"/>
  <c r="D1322" i="23"/>
  <c r="E1322" i="23"/>
  <c r="F1322" i="23"/>
  <c r="G1322" i="23"/>
  <c r="H1322" i="23"/>
  <c r="I1322" i="23"/>
  <c r="K1322" i="23"/>
  <c r="J1322" i="23"/>
  <c r="M1322" i="23"/>
  <c r="A1323" i="23"/>
  <c r="D1323" i="23"/>
  <c r="E1323" i="23"/>
  <c r="F1323" i="23"/>
  <c r="G1323" i="23"/>
  <c r="H1323" i="23"/>
  <c r="I1323" i="23"/>
  <c r="K1323" i="23"/>
  <c r="J1323" i="23"/>
  <c r="M1323" i="23"/>
  <c r="A1324" i="23"/>
  <c r="B1324" i="23"/>
  <c r="D1324" i="23"/>
  <c r="E1324" i="23"/>
  <c r="F1324" i="23"/>
  <c r="G1324" i="23"/>
  <c r="H1324" i="23"/>
  <c r="I1324" i="23"/>
  <c r="K1324" i="23"/>
  <c r="J1324" i="23"/>
  <c r="M1324" i="23"/>
  <c r="A1325" i="23"/>
  <c r="C1325" i="23"/>
  <c r="D1325" i="23"/>
  <c r="E1325" i="23"/>
  <c r="F1325" i="23"/>
  <c r="G1325" i="23"/>
  <c r="H1325" i="23"/>
  <c r="I1325" i="23"/>
  <c r="K1325" i="23"/>
  <c r="J1325" i="23"/>
  <c r="M1325" i="23"/>
  <c r="A1326" i="23"/>
  <c r="B1326" i="23"/>
  <c r="D1326" i="23"/>
  <c r="E1326" i="23"/>
  <c r="F1326" i="23"/>
  <c r="G1326" i="23"/>
  <c r="H1326" i="23"/>
  <c r="I1326" i="23"/>
  <c r="K1326" i="23"/>
  <c r="J1326" i="23"/>
  <c r="M1326" i="23"/>
  <c r="A1327" i="23"/>
  <c r="C1327" i="23"/>
  <c r="D1327" i="23"/>
  <c r="E1327" i="23"/>
  <c r="F1327" i="23"/>
  <c r="G1327" i="23"/>
  <c r="H1327" i="23"/>
  <c r="I1327" i="23"/>
  <c r="K1327" i="23"/>
  <c r="J1327" i="23"/>
  <c r="M1327" i="23"/>
  <c r="A1328" i="23"/>
  <c r="B1328" i="23"/>
  <c r="D1328" i="23"/>
  <c r="E1328" i="23"/>
  <c r="F1328" i="23"/>
  <c r="G1328" i="23"/>
  <c r="H1328" i="23"/>
  <c r="I1328" i="23"/>
  <c r="K1328" i="23"/>
  <c r="J1328" i="23"/>
  <c r="M1328" i="23"/>
  <c r="A1329" i="23"/>
  <c r="D1329" i="23"/>
  <c r="E1329" i="23"/>
  <c r="F1329" i="23"/>
  <c r="G1329" i="23"/>
  <c r="H1329" i="23"/>
  <c r="I1329" i="23"/>
  <c r="K1329" i="23"/>
  <c r="J1329" i="23"/>
  <c r="M1329" i="23"/>
  <c r="A1330" i="23"/>
  <c r="B1330" i="23"/>
  <c r="D1330" i="23"/>
  <c r="E1330" i="23"/>
  <c r="F1330" i="23"/>
  <c r="G1330" i="23"/>
  <c r="H1330" i="23"/>
  <c r="I1330" i="23"/>
  <c r="K1330" i="23"/>
  <c r="J1330" i="23"/>
  <c r="M1330" i="23"/>
  <c r="A1331" i="23"/>
  <c r="D1331" i="23"/>
  <c r="E1331" i="23"/>
  <c r="F1331" i="23"/>
  <c r="G1331" i="23"/>
  <c r="H1331" i="23"/>
  <c r="I1331" i="23"/>
  <c r="K1331" i="23"/>
  <c r="J1331" i="23"/>
  <c r="M1331" i="23"/>
  <c r="A1332" i="23"/>
  <c r="D1332" i="23"/>
  <c r="E1332" i="23"/>
  <c r="F1332" i="23"/>
  <c r="G1332" i="23"/>
  <c r="H1332" i="23"/>
  <c r="I1332" i="23"/>
  <c r="K1332" i="23"/>
  <c r="J1332" i="23"/>
  <c r="M1332" i="23"/>
  <c r="A1333" i="23"/>
  <c r="C1333" i="23"/>
  <c r="D1333" i="23"/>
  <c r="E1333" i="23"/>
  <c r="F1333" i="23"/>
  <c r="G1333" i="23"/>
  <c r="H1333" i="23"/>
  <c r="I1333" i="23"/>
  <c r="K1333" i="23"/>
  <c r="J1333" i="23"/>
  <c r="M1333" i="23"/>
  <c r="A1334" i="23"/>
  <c r="D1334" i="23"/>
  <c r="E1334" i="23"/>
  <c r="F1334" i="23"/>
  <c r="G1334" i="23"/>
  <c r="H1334" i="23"/>
  <c r="I1334" i="23"/>
  <c r="K1334" i="23"/>
  <c r="J1334" i="23"/>
  <c r="M1334" i="23"/>
  <c r="A1335" i="23"/>
  <c r="B1335" i="23"/>
  <c r="D1335" i="23"/>
  <c r="E1335" i="23"/>
  <c r="F1335" i="23"/>
  <c r="G1335" i="23"/>
  <c r="H1335" i="23"/>
  <c r="I1335" i="23"/>
  <c r="K1335" i="23"/>
  <c r="J1335" i="23"/>
  <c r="M1335" i="23"/>
  <c r="A1336" i="23"/>
  <c r="C1336" i="23"/>
  <c r="D1336" i="23"/>
  <c r="E1336" i="23"/>
  <c r="F1336" i="23"/>
  <c r="G1336" i="23"/>
  <c r="H1336" i="23"/>
  <c r="I1336" i="23"/>
  <c r="K1336" i="23"/>
  <c r="J1336" i="23"/>
  <c r="M1336" i="23"/>
  <c r="A1337" i="23"/>
  <c r="C1337" i="23"/>
  <c r="D1337" i="23"/>
  <c r="E1337" i="23"/>
  <c r="F1337" i="23"/>
  <c r="G1337" i="23"/>
  <c r="H1337" i="23"/>
  <c r="I1337" i="23"/>
  <c r="K1337" i="23"/>
  <c r="J1337" i="23"/>
  <c r="M1337" i="23"/>
  <c r="A1338" i="23"/>
  <c r="B1338" i="23"/>
  <c r="D1338" i="23"/>
  <c r="E1338" i="23"/>
  <c r="F1338" i="23"/>
  <c r="G1338" i="23"/>
  <c r="H1338" i="23"/>
  <c r="I1338" i="23"/>
  <c r="K1338" i="23"/>
  <c r="J1338" i="23"/>
  <c r="M1338" i="23"/>
  <c r="A1339" i="23"/>
  <c r="B1339" i="23"/>
  <c r="D1339" i="23"/>
  <c r="E1339" i="23"/>
  <c r="F1339" i="23"/>
  <c r="G1339" i="23"/>
  <c r="H1339" i="23"/>
  <c r="I1339" i="23"/>
  <c r="K1339" i="23"/>
  <c r="J1339" i="23"/>
  <c r="M1339" i="23"/>
  <c r="A1340" i="23"/>
  <c r="B1340" i="23"/>
  <c r="D1340" i="23"/>
  <c r="E1340" i="23"/>
  <c r="F1340" i="23"/>
  <c r="G1340" i="23"/>
  <c r="H1340" i="23"/>
  <c r="I1340" i="23"/>
  <c r="K1340" i="23"/>
  <c r="J1340" i="23"/>
  <c r="M1340" i="23"/>
  <c r="A1341" i="23"/>
  <c r="C1341" i="23"/>
  <c r="D1341" i="23"/>
  <c r="E1341" i="23"/>
  <c r="F1341" i="23"/>
  <c r="G1341" i="23"/>
  <c r="H1341" i="23"/>
  <c r="I1341" i="23"/>
  <c r="K1341" i="23"/>
  <c r="J1341" i="23"/>
  <c r="M1341" i="23"/>
  <c r="A1342" i="23"/>
  <c r="B1342" i="23"/>
  <c r="D1342" i="23"/>
  <c r="E1342" i="23"/>
  <c r="F1342" i="23"/>
  <c r="G1342" i="23"/>
  <c r="H1342" i="23"/>
  <c r="I1342" i="23"/>
  <c r="K1342" i="23"/>
  <c r="J1342" i="23"/>
  <c r="M1342" i="23"/>
  <c r="A1343" i="23"/>
  <c r="C1343" i="23"/>
  <c r="D1343" i="23"/>
  <c r="E1343" i="23"/>
  <c r="F1343" i="23"/>
  <c r="G1343" i="23"/>
  <c r="H1343" i="23"/>
  <c r="I1343" i="23"/>
  <c r="K1343" i="23"/>
  <c r="J1343" i="23"/>
  <c r="M1343" i="23"/>
  <c r="A1344" i="23"/>
  <c r="B1344" i="23"/>
  <c r="D1344" i="23"/>
  <c r="E1344" i="23"/>
  <c r="F1344" i="23"/>
  <c r="G1344" i="23"/>
  <c r="H1344" i="23"/>
  <c r="I1344" i="23"/>
  <c r="K1344" i="23"/>
  <c r="J1344" i="23"/>
  <c r="M1344" i="23"/>
  <c r="A1345" i="23"/>
  <c r="D1345" i="23"/>
  <c r="E1345" i="23"/>
  <c r="F1345" i="23"/>
  <c r="G1345" i="23"/>
  <c r="H1345" i="23"/>
  <c r="I1345" i="23"/>
  <c r="K1345" i="23"/>
  <c r="J1345" i="23"/>
  <c r="M1345" i="23"/>
  <c r="A1346" i="23"/>
  <c r="B1346" i="23"/>
  <c r="D1346" i="23"/>
  <c r="E1346" i="23"/>
  <c r="F1346" i="23"/>
  <c r="G1346" i="23"/>
  <c r="H1346" i="23"/>
  <c r="I1346" i="23"/>
  <c r="K1346" i="23"/>
  <c r="J1346" i="23"/>
  <c r="M1346" i="23"/>
  <c r="A1347" i="23"/>
  <c r="C1347" i="23"/>
  <c r="D1347" i="23"/>
  <c r="E1347" i="23"/>
  <c r="F1347" i="23"/>
  <c r="G1347" i="23"/>
  <c r="H1347" i="23"/>
  <c r="I1347" i="23"/>
  <c r="K1347" i="23"/>
  <c r="J1347" i="23"/>
  <c r="M1347" i="23"/>
  <c r="A1348" i="23"/>
  <c r="D1348" i="23"/>
  <c r="E1348" i="23"/>
  <c r="F1348" i="23"/>
  <c r="G1348" i="23"/>
  <c r="H1348" i="23"/>
  <c r="I1348" i="23"/>
  <c r="K1348" i="23"/>
  <c r="J1348" i="23"/>
  <c r="M1348" i="23"/>
  <c r="A1349" i="23"/>
  <c r="C1349" i="23"/>
  <c r="D1349" i="23"/>
  <c r="E1349" i="23"/>
  <c r="F1349" i="23"/>
  <c r="G1349" i="23"/>
  <c r="H1349" i="23"/>
  <c r="I1349" i="23"/>
  <c r="K1349" i="23"/>
  <c r="J1349" i="23"/>
  <c r="M1349" i="23"/>
  <c r="A1350" i="23"/>
  <c r="D1350" i="23"/>
  <c r="E1350" i="23"/>
  <c r="F1350" i="23"/>
  <c r="G1350" i="23"/>
  <c r="H1350" i="23"/>
  <c r="I1350" i="23"/>
  <c r="K1350" i="23"/>
  <c r="J1350" i="23"/>
  <c r="M1350" i="23"/>
  <c r="A1351" i="23"/>
  <c r="B1351" i="23"/>
  <c r="D1351" i="23"/>
  <c r="E1351" i="23"/>
  <c r="F1351" i="23"/>
  <c r="G1351" i="23"/>
  <c r="H1351" i="23"/>
  <c r="I1351" i="23"/>
  <c r="K1351" i="23"/>
  <c r="J1351" i="23"/>
  <c r="M1351" i="23"/>
  <c r="A1352" i="23"/>
  <c r="C1352" i="23"/>
  <c r="D1352" i="23"/>
  <c r="E1352" i="23"/>
  <c r="F1352" i="23"/>
  <c r="G1352" i="23"/>
  <c r="H1352" i="23"/>
  <c r="I1352" i="23"/>
  <c r="K1352" i="23"/>
  <c r="J1352" i="23"/>
  <c r="M1352" i="23"/>
  <c r="A1353" i="23"/>
  <c r="C1353" i="23"/>
  <c r="D1353" i="23"/>
  <c r="E1353" i="23"/>
  <c r="F1353" i="23"/>
  <c r="G1353" i="23"/>
  <c r="H1353" i="23"/>
  <c r="I1353" i="23"/>
  <c r="K1353" i="23"/>
  <c r="J1353" i="23"/>
  <c r="M1353" i="23"/>
  <c r="A1354" i="23"/>
  <c r="B1354" i="23"/>
  <c r="D1354" i="23"/>
  <c r="E1354" i="23"/>
  <c r="F1354" i="23"/>
  <c r="G1354" i="23"/>
  <c r="H1354" i="23"/>
  <c r="I1354" i="23"/>
  <c r="K1354" i="23"/>
  <c r="J1354" i="23"/>
  <c r="M1354" i="23"/>
  <c r="A1355" i="23"/>
  <c r="C1355" i="23"/>
  <c r="D1355" i="23"/>
  <c r="E1355" i="23"/>
  <c r="F1355" i="23"/>
  <c r="G1355" i="23"/>
  <c r="H1355" i="23"/>
  <c r="I1355" i="23"/>
  <c r="K1355" i="23"/>
  <c r="J1355" i="23"/>
  <c r="M1355" i="23"/>
  <c r="A1356" i="23"/>
  <c r="B1356" i="23"/>
  <c r="D1356" i="23"/>
  <c r="E1356" i="23"/>
  <c r="F1356" i="23"/>
  <c r="G1356" i="23"/>
  <c r="H1356" i="23"/>
  <c r="I1356" i="23"/>
  <c r="K1356" i="23"/>
  <c r="J1356" i="23"/>
  <c r="M1356" i="23"/>
  <c r="A1357" i="23"/>
  <c r="C1357" i="23"/>
  <c r="D1357" i="23"/>
  <c r="E1357" i="23"/>
  <c r="F1357" i="23"/>
  <c r="G1357" i="23"/>
  <c r="H1357" i="23"/>
  <c r="I1357" i="23"/>
  <c r="K1357" i="23"/>
  <c r="J1357" i="23"/>
  <c r="M1357" i="23"/>
  <c r="A1358" i="23"/>
  <c r="B1358" i="23"/>
  <c r="D1358" i="23"/>
  <c r="E1358" i="23"/>
  <c r="F1358" i="23"/>
  <c r="G1358" i="23"/>
  <c r="H1358" i="23"/>
  <c r="I1358" i="23"/>
  <c r="K1358" i="23"/>
  <c r="J1358" i="23"/>
  <c r="M1358" i="23"/>
  <c r="A1359" i="23"/>
  <c r="C1359" i="23"/>
  <c r="D1359" i="23"/>
  <c r="E1359" i="23"/>
  <c r="F1359" i="23"/>
  <c r="G1359" i="23"/>
  <c r="H1359" i="23"/>
  <c r="I1359" i="23"/>
  <c r="K1359" i="23"/>
  <c r="J1359" i="23"/>
  <c r="M1359" i="23"/>
  <c r="A1360" i="23"/>
  <c r="B1360" i="23"/>
  <c r="D1360" i="23"/>
  <c r="E1360" i="23"/>
  <c r="F1360" i="23"/>
  <c r="G1360" i="23"/>
  <c r="H1360" i="23"/>
  <c r="I1360" i="23"/>
  <c r="K1360" i="23"/>
  <c r="J1360" i="23"/>
  <c r="M1360" i="23"/>
  <c r="A1361" i="23"/>
  <c r="D1361" i="23"/>
  <c r="E1361" i="23"/>
  <c r="F1361" i="23"/>
  <c r="G1361" i="23"/>
  <c r="H1361" i="23"/>
  <c r="I1361" i="23"/>
  <c r="K1361" i="23"/>
  <c r="J1361" i="23"/>
  <c r="M1361" i="23"/>
  <c r="A1362" i="23"/>
  <c r="B1362" i="23"/>
  <c r="D1362" i="23"/>
  <c r="E1362" i="23"/>
  <c r="F1362" i="23"/>
  <c r="G1362" i="23"/>
  <c r="H1362" i="23"/>
  <c r="I1362" i="23"/>
  <c r="K1362" i="23"/>
  <c r="J1362" i="23"/>
  <c r="M1362" i="23"/>
  <c r="A1363" i="23"/>
  <c r="C1363" i="23"/>
  <c r="D1363" i="23"/>
  <c r="E1363" i="23"/>
  <c r="F1363" i="23"/>
  <c r="G1363" i="23"/>
  <c r="H1363" i="23"/>
  <c r="I1363" i="23"/>
  <c r="K1363" i="23"/>
  <c r="J1363" i="23"/>
  <c r="M1363" i="23"/>
  <c r="A1364" i="23"/>
  <c r="D1364" i="23"/>
  <c r="E1364" i="23"/>
  <c r="F1364" i="23"/>
  <c r="G1364" i="23"/>
  <c r="H1364" i="23"/>
  <c r="I1364" i="23"/>
  <c r="K1364" i="23"/>
  <c r="J1364" i="23"/>
  <c r="M1364" i="23"/>
  <c r="A1365" i="23"/>
  <c r="C1365" i="23"/>
  <c r="D1365" i="23"/>
  <c r="E1365" i="23"/>
  <c r="F1365" i="23"/>
  <c r="G1365" i="23"/>
  <c r="H1365" i="23"/>
  <c r="I1365" i="23"/>
  <c r="K1365" i="23"/>
  <c r="J1365" i="23"/>
  <c r="M1365" i="23"/>
  <c r="A1366" i="23"/>
  <c r="D1366" i="23"/>
  <c r="E1366" i="23"/>
  <c r="F1366" i="23"/>
  <c r="G1366" i="23"/>
  <c r="H1366" i="23"/>
  <c r="I1366" i="23"/>
  <c r="K1366" i="23"/>
  <c r="J1366" i="23"/>
  <c r="M1366" i="23"/>
  <c r="A1367" i="23"/>
  <c r="B1367" i="23"/>
  <c r="D1367" i="23"/>
  <c r="E1367" i="23"/>
  <c r="F1367" i="23"/>
  <c r="G1367" i="23"/>
  <c r="H1367" i="23"/>
  <c r="I1367" i="23"/>
  <c r="K1367" i="23"/>
  <c r="J1367" i="23"/>
  <c r="M1367" i="23"/>
  <c r="A1368" i="23"/>
  <c r="C1368" i="23"/>
  <c r="D1368" i="23"/>
  <c r="E1368" i="23"/>
  <c r="F1368" i="23"/>
  <c r="G1368" i="23"/>
  <c r="H1368" i="23"/>
  <c r="I1368" i="23"/>
  <c r="K1368" i="23"/>
  <c r="J1368" i="23"/>
  <c r="M1368" i="23"/>
  <c r="A1369" i="23"/>
  <c r="C1369" i="23"/>
  <c r="D1369" i="23"/>
  <c r="E1369" i="23"/>
  <c r="F1369" i="23"/>
  <c r="G1369" i="23"/>
  <c r="H1369" i="23"/>
  <c r="I1369" i="23"/>
  <c r="K1369" i="23"/>
  <c r="J1369" i="23"/>
  <c r="M1369" i="23"/>
  <c r="A1370" i="23"/>
  <c r="B1370" i="23"/>
  <c r="D1370" i="23"/>
  <c r="E1370" i="23"/>
  <c r="F1370" i="23"/>
  <c r="G1370" i="23"/>
  <c r="H1370" i="23"/>
  <c r="I1370" i="23"/>
  <c r="K1370" i="23"/>
  <c r="J1370" i="23"/>
  <c r="M1370" i="23"/>
  <c r="A1371" i="23"/>
  <c r="B1371" i="23"/>
  <c r="D1371" i="23"/>
  <c r="E1371" i="23"/>
  <c r="F1371" i="23"/>
  <c r="G1371" i="23"/>
  <c r="H1371" i="23"/>
  <c r="I1371" i="23"/>
  <c r="K1371" i="23"/>
  <c r="J1371" i="23"/>
  <c r="M1371" i="23"/>
  <c r="A1372" i="23"/>
  <c r="B1372" i="23"/>
  <c r="D1372" i="23"/>
  <c r="E1372" i="23"/>
  <c r="F1372" i="23"/>
  <c r="G1372" i="23"/>
  <c r="H1372" i="23"/>
  <c r="I1372" i="23"/>
  <c r="K1372" i="23"/>
  <c r="J1372" i="23"/>
  <c r="M1372" i="23"/>
  <c r="A1373" i="23"/>
  <c r="C1373" i="23"/>
  <c r="D1373" i="23"/>
  <c r="E1373" i="23"/>
  <c r="F1373" i="23"/>
  <c r="G1373" i="23"/>
  <c r="H1373" i="23"/>
  <c r="I1373" i="23"/>
  <c r="K1373" i="23"/>
  <c r="J1373" i="23"/>
  <c r="M1373" i="23"/>
  <c r="A1374" i="23"/>
  <c r="B1374" i="23"/>
  <c r="D1374" i="23"/>
  <c r="E1374" i="23"/>
  <c r="F1374" i="23"/>
  <c r="G1374" i="23"/>
  <c r="H1374" i="23"/>
  <c r="I1374" i="23"/>
  <c r="K1374" i="23"/>
  <c r="J1374" i="23"/>
  <c r="M1374" i="23"/>
  <c r="A1375" i="23"/>
  <c r="C1375" i="23"/>
  <c r="D1375" i="23"/>
  <c r="E1375" i="23"/>
  <c r="F1375" i="23"/>
  <c r="G1375" i="23"/>
  <c r="H1375" i="23"/>
  <c r="I1375" i="23"/>
  <c r="K1375" i="23"/>
  <c r="J1375" i="23"/>
  <c r="M1375" i="23"/>
  <c r="A1376" i="23"/>
  <c r="B1376" i="23"/>
  <c r="D1376" i="23"/>
  <c r="E1376" i="23"/>
  <c r="F1376" i="23"/>
  <c r="G1376" i="23"/>
  <c r="H1376" i="23"/>
  <c r="I1376" i="23"/>
  <c r="K1376" i="23"/>
  <c r="J1376" i="23"/>
  <c r="M1376" i="23"/>
  <c r="A1377" i="23"/>
  <c r="D1377" i="23"/>
  <c r="E1377" i="23"/>
  <c r="F1377" i="23"/>
  <c r="G1377" i="23"/>
  <c r="H1377" i="23"/>
  <c r="I1377" i="23"/>
  <c r="K1377" i="23"/>
  <c r="J1377" i="23"/>
  <c r="M1377" i="23"/>
  <c r="A1378" i="23"/>
  <c r="B1378" i="23"/>
  <c r="D1378" i="23"/>
  <c r="E1378" i="23"/>
  <c r="F1378" i="23"/>
  <c r="G1378" i="23"/>
  <c r="H1378" i="23"/>
  <c r="I1378" i="23"/>
  <c r="K1378" i="23"/>
  <c r="J1378" i="23"/>
  <c r="M1378" i="23"/>
  <c r="A1379" i="23"/>
  <c r="C1379" i="23"/>
  <c r="D1379" i="23"/>
  <c r="E1379" i="23"/>
  <c r="F1379" i="23"/>
  <c r="G1379" i="23"/>
  <c r="H1379" i="23"/>
  <c r="I1379" i="23"/>
  <c r="K1379" i="23"/>
  <c r="J1379" i="23"/>
  <c r="M1379" i="23"/>
  <c r="A1380" i="23"/>
  <c r="D1380" i="23"/>
  <c r="E1380" i="23"/>
  <c r="F1380" i="23"/>
  <c r="G1380" i="23"/>
  <c r="H1380" i="23"/>
  <c r="I1380" i="23"/>
  <c r="K1380" i="23"/>
  <c r="J1380" i="23"/>
  <c r="M1380" i="23"/>
  <c r="A1381" i="23"/>
  <c r="C1381" i="23"/>
  <c r="D1381" i="23"/>
  <c r="E1381" i="23"/>
  <c r="F1381" i="23"/>
  <c r="G1381" i="23"/>
  <c r="H1381" i="23"/>
  <c r="I1381" i="23"/>
  <c r="K1381" i="23"/>
  <c r="J1381" i="23"/>
  <c r="M1381" i="23"/>
  <c r="A1382" i="23"/>
  <c r="D1382" i="23"/>
  <c r="E1382" i="23"/>
  <c r="F1382" i="23"/>
  <c r="G1382" i="23"/>
  <c r="H1382" i="23"/>
  <c r="I1382" i="23"/>
  <c r="K1382" i="23"/>
  <c r="J1382" i="23"/>
  <c r="M1382" i="23"/>
  <c r="A1383" i="23"/>
  <c r="B1383" i="23"/>
  <c r="D1383" i="23"/>
  <c r="E1383" i="23"/>
  <c r="F1383" i="23"/>
  <c r="G1383" i="23"/>
  <c r="H1383" i="23"/>
  <c r="I1383" i="23"/>
  <c r="K1383" i="23"/>
  <c r="J1383" i="23"/>
  <c r="M1383" i="23"/>
  <c r="A1384" i="23"/>
  <c r="C1384" i="23"/>
  <c r="D1384" i="23"/>
  <c r="E1384" i="23"/>
  <c r="F1384" i="23"/>
  <c r="G1384" i="23"/>
  <c r="H1384" i="23"/>
  <c r="I1384" i="23"/>
  <c r="K1384" i="23"/>
  <c r="J1384" i="23"/>
  <c r="M1384" i="23"/>
  <c r="A1385" i="23"/>
  <c r="C1385" i="23"/>
  <c r="D1385" i="23"/>
  <c r="E1385" i="23"/>
  <c r="F1385" i="23"/>
  <c r="G1385" i="23"/>
  <c r="H1385" i="23"/>
  <c r="I1385" i="23"/>
  <c r="K1385" i="23"/>
  <c r="J1385" i="23"/>
  <c r="M1385" i="23"/>
  <c r="A1386" i="23"/>
  <c r="B1386" i="23"/>
  <c r="D1386" i="23"/>
  <c r="E1386" i="23"/>
  <c r="F1386" i="23"/>
  <c r="G1386" i="23"/>
  <c r="H1386" i="23"/>
  <c r="I1386" i="23"/>
  <c r="K1386" i="23"/>
  <c r="J1386" i="23"/>
  <c r="M1386" i="23"/>
  <c r="A1387" i="23"/>
  <c r="C1387" i="23"/>
  <c r="D1387" i="23"/>
  <c r="E1387" i="23"/>
  <c r="F1387" i="23"/>
  <c r="G1387" i="23"/>
  <c r="H1387" i="23"/>
  <c r="I1387" i="23"/>
  <c r="K1387" i="23"/>
  <c r="J1387" i="23"/>
  <c r="M1387" i="23"/>
  <c r="A1388" i="23"/>
  <c r="B1388" i="23"/>
  <c r="D1388" i="23"/>
  <c r="E1388" i="23"/>
  <c r="F1388" i="23"/>
  <c r="G1388" i="23"/>
  <c r="H1388" i="23"/>
  <c r="I1388" i="23"/>
  <c r="K1388" i="23"/>
  <c r="J1388" i="23"/>
  <c r="M1388" i="23"/>
  <c r="A1389" i="23"/>
  <c r="C1389" i="23"/>
  <c r="D1389" i="23"/>
  <c r="E1389" i="23"/>
  <c r="F1389" i="23"/>
  <c r="G1389" i="23"/>
  <c r="H1389" i="23"/>
  <c r="I1389" i="23"/>
  <c r="K1389" i="23"/>
  <c r="J1389" i="23"/>
  <c r="M1389" i="23"/>
  <c r="A1390" i="23"/>
  <c r="B1390" i="23"/>
  <c r="D1390" i="23"/>
  <c r="E1390" i="23"/>
  <c r="F1390" i="23"/>
  <c r="G1390" i="23"/>
  <c r="H1390" i="23"/>
  <c r="I1390" i="23"/>
  <c r="K1390" i="23"/>
  <c r="J1390" i="23"/>
  <c r="M1390" i="23"/>
  <c r="A1391" i="23"/>
  <c r="D1391" i="23"/>
  <c r="E1391" i="23"/>
  <c r="F1391" i="23"/>
  <c r="G1391" i="23"/>
  <c r="H1391" i="23"/>
  <c r="I1391" i="23"/>
  <c r="K1391" i="23"/>
  <c r="J1391" i="23"/>
  <c r="M1391" i="23"/>
  <c r="A1392" i="23"/>
  <c r="B1392" i="23"/>
  <c r="D1392" i="23"/>
  <c r="E1392" i="23"/>
  <c r="F1392" i="23"/>
  <c r="G1392" i="23"/>
  <c r="H1392" i="23"/>
  <c r="I1392" i="23"/>
  <c r="K1392" i="23"/>
  <c r="J1392" i="23"/>
  <c r="M1392" i="23"/>
  <c r="A1393" i="23"/>
  <c r="D1393" i="23"/>
  <c r="E1393" i="23"/>
  <c r="F1393" i="23"/>
  <c r="G1393" i="23"/>
  <c r="H1393" i="23"/>
  <c r="I1393" i="23"/>
  <c r="K1393" i="23"/>
  <c r="J1393" i="23"/>
  <c r="M1393" i="23"/>
  <c r="A1394" i="23"/>
  <c r="B1394" i="23"/>
  <c r="D1394" i="23"/>
  <c r="E1394" i="23"/>
  <c r="F1394" i="23"/>
  <c r="G1394" i="23"/>
  <c r="H1394" i="23"/>
  <c r="I1394" i="23"/>
  <c r="K1394" i="23"/>
  <c r="J1394" i="23"/>
  <c r="M1394" i="23"/>
  <c r="A1395" i="23"/>
  <c r="C1395" i="23"/>
  <c r="D1395" i="23"/>
  <c r="E1395" i="23"/>
  <c r="F1395" i="23"/>
  <c r="G1395" i="23"/>
  <c r="H1395" i="23"/>
  <c r="I1395" i="23"/>
  <c r="K1395" i="23"/>
  <c r="J1395" i="23"/>
  <c r="M1395" i="23"/>
  <c r="A1396" i="23"/>
  <c r="D1396" i="23"/>
  <c r="E1396" i="23"/>
  <c r="F1396" i="23"/>
  <c r="G1396" i="23"/>
  <c r="H1396" i="23"/>
  <c r="I1396" i="23"/>
  <c r="K1396" i="23"/>
  <c r="J1396" i="23"/>
  <c r="M1396" i="23"/>
  <c r="A1397" i="23"/>
  <c r="C1397" i="23"/>
  <c r="D1397" i="23"/>
  <c r="E1397" i="23"/>
  <c r="F1397" i="23"/>
  <c r="G1397" i="23"/>
  <c r="H1397" i="23"/>
  <c r="I1397" i="23"/>
  <c r="K1397" i="23"/>
  <c r="J1397" i="23"/>
  <c r="M1397" i="23"/>
  <c r="A1398" i="23"/>
  <c r="D1398" i="23"/>
  <c r="E1398" i="23"/>
  <c r="F1398" i="23"/>
  <c r="G1398" i="23"/>
  <c r="H1398" i="23"/>
  <c r="I1398" i="23"/>
  <c r="K1398" i="23"/>
  <c r="J1398" i="23"/>
  <c r="M1398" i="23"/>
  <c r="A1399" i="23"/>
  <c r="B1399" i="23"/>
  <c r="D1399" i="23"/>
  <c r="E1399" i="23"/>
  <c r="F1399" i="23"/>
  <c r="G1399" i="23"/>
  <c r="H1399" i="23"/>
  <c r="I1399" i="23"/>
  <c r="K1399" i="23"/>
  <c r="J1399" i="23"/>
  <c r="M1399" i="23"/>
  <c r="A1400" i="23"/>
  <c r="C1400" i="23"/>
  <c r="D1400" i="23"/>
  <c r="E1400" i="23"/>
  <c r="F1400" i="23"/>
  <c r="G1400" i="23"/>
  <c r="H1400" i="23"/>
  <c r="I1400" i="23"/>
  <c r="K1400" i="23"/>
  <c r="J1400" i="23"/>
  <c r="M1400" i="23"/>
  <c r="A1401" i="23"/>
  <c r="C1401" i="23"/>
  <c r="D1401" i="23"/>
  <c r="E1401" i="23"/>
  <c r="F1401" i="23"/>
  <c r="G1401" i="23"/>
  <c r="H1401" i="23"/>
  <c r="I1401" i="23"/>
  <c r="K1401" i="23"/>
  <c r="J1401" i="23"/>
  <c r="M1401" i="23"/>
  <c r="A1402" i="23"/>
  <c r="B1402" i="23"/>
  <c r="D1402" i="23"/>
  <c r="E1402" i="23"/>
  <c r="F1402" i="23"/>
  <c r="G1402" i="23"/>
  <c r="H1402" i="23"/>
  <c r="I1402" i="23"/>
  <c r="K1402" i="23"/>
  <c r="J1402" i="23"/>
  <c r="M1402" i="23"/>
  <c r="A1403" i="23"/>
  <c r="C1403" i="23"/>
  <c r="D1403" i="23"/>
  <c r="E1403" i="23"/>
  <c r="F1403" i="23"/>
  <c r="G1403" i="23"/>
  <c r="H1403" i="23"/>
  <c r="I1403" i="23"/>
  <c r="K1403" i="23"/>
  <c r="J1403" i="23"/>
  <c r="M1403" i="23"/>
  <c r="A1404" i="23"/>
  <c r="B1404" i="23"/>
  <c r="D1404" i="23"/>
  <c r="E1404" i="23"/>
  <c r="F1404" i="23"/>
  <c r="G1404" i="23"/>
  <c r="H1404" i="23"/>
  <c r="I1404" i="23"/>
  <c r="K1404" i="23"/>
  <c r="J1404" i="23"/>
  <c r="M1404" i="23"/>
  <c r="A1405" i="23"/>
  <c r="C1405" i="23"/>
  <c r="D1405" i="23"/>
  <c r="E1405" i="23"/>
  <c r="F1405" i="23"/>
  <c r="G1405" i="23"/>
  <c r="H1405" i="23"/>
  <c r="I1405" i="23"/>
  <c r="K1405" i="23"/>
  <c r="J1405" i="23"/>
  <c r="M1405" i="23"/>
  <c r="A1406" i="23"/>
  <c r="B1406" i="23"/>
  <c r="D1406" i="23"/>
  <c r="E1406" i="23"/>
  <c r="F1406" i="23"/>
  <c r="G1406" i="23"/>
  <c r="H1406" i="23"/>
  <c r="I1406" i="23"/>
  <c r="K1406" i="23"/>
  <c r="J1406" i="23"/>
  <c r="M1406" i="23"/>
  <c r="A1407" i="23"/>
  <c r="C1407" i="23"/>
  <c r="D1407" i="23"/>
  <c r="E1407" i="23"/>
  <c r="F1407" i="23"/>
  <c r="G1407" i="23"/>
  <c r="H1407" i="23"/>
  <c r="I1407" i="23"/>
  <c r="K1407" i="23"/>
  <c r="J1407" i="23"/>
  <c r="M1407" i="23"/>
  <c r="A1408" i="23"/>
  <c r="B1408" i="23"/>
  <c r="D1408" i="23"/>
  <c r="E1408" i="23"/>
  <c r="F1408" i="23"/>
  <c r="G1408" i="23"/>
  <c r="H1408" i="23"/>
  <c r="I1408" i="23"/>
  <c r="K1408" i="23"/>
  <c r="J1408" i="23"/>
  <c r="M1408" i="23"/>
  <c r="A1409" i="23"/>
  <c r="D1409" i="23"/>
  <c r="E1409" i="23"/>
  <c r="F1409" i="23"/>
  <c r="G1409" i="23"/>
  <c r="H1409" i="23"/>
  <c r="I1409" i="23"/>
  <c r="K1409" i="23"/>
  <c r="J1409" i="23"/>
  <c r="M1409" i="23"/>
  <c r="A1410" i="23"/>
  <c r="B1410" i="23"/>
  <c r="D1410" i="23"/>
  <c r="E1410" i="23"/>
  <c r="F1410" i="23"/>
  <c r="G1410" i="23"/>
  <c r="H1410" i="23"/>
  <c r="I1410" i="23"/>
  <c r="K1410" i="23"/>
  <c r="J1410" i="23"/>
  <c r="M1410" i="23"/>
  <c r="A1411" i="23"/>
  <c r="D1411" i="23"/>
  <c r="E1411" i="23"/>
  <c r="F1411" i="23"/>
  <c r="G1411" i="23"/>
  <c r="H1411" i="23"/>
  <c r="I1411" i="23"/>
  <c r="K1411" i="23"/>
  <c r="J1411" i="23"/>
  <c r="M1411" i="23"/>
  <c r="A1412" i="23"/>
  <c r="D1412" i="23"/>
  <c r="E1412" i="23"/>
  <c r="F1412" i="23"/>
  <c r="G1412" i="23"/>
  <c r="H1412" i="23"/>
  <c r="I1412" i="23"/>
  <c r="K1412" i="23"/>
  <c r="J1412" i="23"/>
  <c r="M1412" i="23"/>
  <c r="A1413" i="23"/>
  <c r="C1413" i="23"/>
  <c r="D1413" i="23"/>
  <c r="E1413" i="23"/>
  <c r="F1413" i="23"/>
  <c r="G1413" i="23"/>
  <c r="H1413" i="23"/>
  <c r="I1413" i="23"/>
  <c r="K1413" i="23"/>
  <c r="J1413" i="23"/>
  <c r="M1413" i="23"/>
  <c r="A1414" i="23"/>
  <c r="D1414" i="23"/>
  <c r="E1414" i="23"/>
  <c r="F1414" i="23"/>
  <c r="G1414" i="23"/>
  <c r="H1414" i="23"/>
  <c r="I1414" i="23"/>
  <c r="K1414" i="23"/>
  <c r="J1414" i="23"/>
  <c r="M1414" i="23"/>
  <c r="A1415" i="23"/>
  <c r="B1415" i="23"/>
  <c r="D1415" i="23"/>
  <c r="E1415" i="23"/>
  <c r="F1415" i="23"/>
  <c r="G1415" i="23"/>
  <c r="H1415" i="23"/>
  <c r="I1415" i="23"/>
  <c r="K1415" i="23"/>
  <c r="J1415" i="23"/>
  <c r="M1415" i="23"/>
  <c r="A1416" i="23"/>
  <c r="C1416" i="23"/>
  <c r="D1416" i="23"/>
  <c r="E1416" i="23"/>
  <c r="F1416" i="23"/>
  <c r="G1416" i="23"/>
  <c r="H1416" i="23"/>
  <c r="I1416" i="23"/>
  <c r="K1416" i="23"/>
  <c r="J1416" i="23"/>
  <c r="M1416" i="23"/>
  <c r="A1417" i="23"/>
  <c r="C1417" i="23"/>
  <c r="D1417" i="23"/>
  <c r="E1417" i="23"/>
  <c r="F1417" i="23"/>
  <c r="G1417" i="23"/>
  <c r="H1417" i="23"/>
  <c r="I1417" i="23"/>
  <c r="K1417" i="23"/>
  <c r="J1417" i="23"/>
  <c r="M1417" i="23"/>
  <c r="A1418" i="23"/>
  <c r="B1418" i="23"/>
  <c r="D1418" i="23"/>
  <c r="E1418" i="23"/>
  <c r="F1418" i="23"/>
  <c r="G1418" i="23"/>
  <c r="H1418" i="23"/>
  <c r="I1418" i="23"/>
  <c r="K1418" i="23"/>
  <c r="J1418" i="23"/>
  <c r="M1418" i="23"/>
  <c r="A1419" i="23"/>
  <c r="C1419" i="23"/>
  <c r="D1419" i="23"/>
  <c r="E1419" i="23"/>
  <c r="F1419" i="23"/>
  <c r="G1419" i="23"/>
  <c r="H1419" i="23"/>
  <c r="I1419" i="23"/>
  <c r="K1419" i="23"/>
  <c r="J1419" i="23"/>
  <c r="M1419" i="23"/>
  <c r="A1420" i="23"/>
  <c r="B1420" i="23"/>
  <c r="D1420" i="23"/>
  <c r="E1420" i="23"/>
  <c r="F1420" i="23"/>
  <c r="G1420" i="23"/>
  <c r="H1420" i="23"/>
  <c r="I1420" i="23"/>
  <c r="K1420" i="23"/>
  <c r="J1420" i="23"/>
  <c r="M1420" i="23"/>
  <c r="A1421" i="23"/>
  <c r="C1421" i="23"/>
  <c r="D1421" i="23"/>
  <c r="E1421" i="23"/>
  <c r="F1421" i="23"/>
  <c r="G1421" i="23"/>
  <c r="H1421" i="23"/>
  <c r="I1421" i="23"/>
  <c r="K1421" i="23"/>
  <c r="J1421" i="23"/>
  <c r="M1421" i="23"/>
  <c r="A1422" i="23"/>
  <c r="B1422" i="23"/>
  <c r="D1422" i="23"/>
  <c r="E1422" i="23"/>
  <c r="F1422" i="23"/>
  <c r="G1422" i="23"/>
  <c r="H1422" i="23"/>
  <c r="I1422" i="23"/>
  <c r="K1422" i="23"/>
  <c r="J1422" i="23"/>
  <c r="M1422" i="23"/>
  <c r="A1423" i="23"/>
  <c r="B1423" i="23"/>
  <c r="C1423" i="23"/>
  <c r="D1423" i="23"/>
  <c r="E1423" i="23"/>
  <c r="F1423" i="23"/>
  <c r="G1423" i="23"/>
  <c r="H1423" i="23"/>
  <c r="I1423" i="23"/>
  <c r="K1423" i="23"/>
  <c r="J1423" i="23"/>
  <c r="M1423" i="23"/>
  <c r="A1424" i="23"/>
  <c r="B1424" i="23"/>
  <c r="D1424" i="23"/>
  <c r="E1424" i="23"/>
  <c r="F1424" i="23"/>
  <c r="G1424" i="23"/>
  <c r="H1424" i="23"/>
  <c r="I1424" i="23"/>
  <c r="K1424" i="23"/>
  <c r="J1424" i="23"/>
  <c r="M1424" i="23"/>
  <c r="A1425" i="23"/>
  <c r="D1425" i="23"/>
  <c r="E1425" i="23"/>
  <c r="F1425" i="23"/>
  <c r="G1425" i="23"/>
  <c r="H1425" i="23"/>
  <c r="I1425" i="23"/>
  <c r="K1425" i="23"/>
  <c r="J1425" i="23"/>
  <c r="M1425" i="23"/>
  <c r="A1426" i="23"/>
  <c r="B1426" i="23"/>
  <c r="D1426" i="23"/>
  <c r="E1426" i="23"/>
  <c r="F1426" i="23"/>
  <c r="G1426" i="23"/>
  <c r="H1426" i="23"/>
  <c r="I1426" i="23"/>
  <c r="K1426" i="23"/>
  <c r="J1426" i="23"/>
  <c r="M1426" i="23"/>
  <c r="A1427" i="23"/>
  <c r="C1427" i="23"/>
  <c r="D1427" i="23"/>
  <c r="E1427" i="23"/>
  <c r="F1427" i="23"/>
  <c r="G1427" i="23"/>
  <c r="H1427" i="23"/>
  <c r="I1427" i="23"/>
  <c r="K1427" i="23"/>
  <c r="J1427" i="23"/>
  <c r="M1427" i="23"/>
  <c r="A1428" i="23"/>
  <c r="D1428" i="23"/>
  <c r="E1428" i="23"/>
  <c r="F1428" i="23"/>
  <c r="G1428" i="23"/>
  <c r="H1428" i="23"/>
  <c r="I1428" i="23"/>
  <c r="K1428" i="23"/>
  <c r="J1428" i="23"/>
  <c r="M1428" i="23"/>
  <c r="A1429" i="23"/>
  <c r="C1429" i="23"/>
  <c r="D1429" i="23"/>
  <c r="E1429" i="23"/>
  <c r="F1429" i="23"/>
  <c r="G1429" i="23"/>
  <c r="H1429" i="23"/>
  <c r="I1429" i="23"/>
  <c r="K1429" i="23"/>
  <c r="J1429" i="23"/>
  <c r="M1429" i="23"/>
  <c r="A1430" i="23"/>
  <c r="D1430" i="23"/>
  <c r="E1430" i="23"/>
  <c r="F1430" i="23"/>
  <c r="G1430" i="23"/>
  <c r="H1430" i="23"/>
  <c r="I1430" i="23"/>
  <c r="K1430" i="23"/>
  <c r="J1430" i="23"/>
  <c r="M1430" i="23"/>
  <c r="A1431" i="23"/>
  <c r="D1431" i="23"/>
  <c r="E1431" i="23"/>
  <c r="F1431" i="23"/>
  <c r="G1431" i="23"/>
  <c r="H1431" i="23"/>
  <c r="I1431" i="23"/>
  <c r="K1431" i="23"/>
  <c r="J1431" i="23"/>
  <c r="M1431" i="23"/>
  <c r="A1432" i="23"/>
  <c r="C1432" i="23"/>
  <c r="D1432" i="23"/>
  <c r="E1432" i="23"/>
  <c r="F1432" i="23"/>
  <c r="G1432" i="23"/>
  <c r="H1432" i="23"/>
  <c r="I1432" i="23"/>
  <c r="K1432" i="23"/>
  <c r="J1432" i="23"/>
  <c r="M1432" i="23"/>
  <c r="A1433" i="23"/>
  <c r="B1433" i="23"/>
  <c r="D1433" i="23"/>
  <c r="E1433" i="23"/>
  <c r="F1433" i="23"/>
  <c r="G1433" i="23"/>
  <c r="H1433" i="23"/>
  <c r="I1433" i="23"/>
  <c r="K1433" i="23"/>
  <c r="J1433" i="23"/>
  <c r="M1433" i="23"/>
  <c r="A1434" i="23"/>
  <c r="C1434" i="23"/>
  <c r="D1434" i="23"/>
  <c r="E1434" i="23"/>
  <c r="F1434" i="23"/>
  <c r="G1434" i="23"/>
  <c r="H1434" i="23"/>
  <c r="I1434" i="23"/>
  <c r="K1434" i="23"/>
  <c r="J1434" i="23"/>
  <c r="M1434" i="23"/>
  <c r="A1435" i="23"/>
  <c r="D1435" i="23"/>
  <c r="E1435" i="23"/>
  <c r="F1435" i="23"/>
  <c r="G1435" i="23"/>
  <c r="H1435" i="23"/>
  <c r="I1435" i="23"/>
  <c r="K1435" i="23"/>
  <c r="J1435" i="23"/>
  <c r="M1435" i="23"/>
  <c r="A1436" i="23"/>
  <c r="C1436" i="23"/>
  <c r="D1436" i="23"/>
  <c r="E1436" i="23"/>
  <c r="F1436" i="23"/>
  <c r="G1436" i="23"/>
  <c r="H1436" i="23"/>
  <c r="I1436" i="23"/>
  <c r="K1436" i="23"/>
  <c r="J1436" i="23"/>
  <c r="M1436" i="23"/>
  <c r="A1437" i="23"/>
  <c r="B1437" i="23"/>
  <c r="D1437" i="23"/>
  <c r="E1437" i="23"/>
  <c r="F1437" i="23"/>
  <c r="G1437" i="23"/>
  <c r="H1437" i="23"/>
  <c r="I1437" i="23"/>
  <c r="K1437" i="23"/>
  <c r="J1437" i="23"/>
  <c r="M1437" i="23"/>
  <c r="A1438" i="23"/>
  <c r="C1438" i="23"/>
  <c r="D1438" i="23"/>
  <c r="E1438" i="23"/>
  <c r="F1438" i="23"/>
  <c r="G1438" i="23"/>
  <c r="H1438" i="23"/>
  <c r="I1438" i="23"/>
  <c r="K1438" i="23"/>
  <c r="J1438" i="23"/>
  <c r="M1438" i="23"/>
  <c r="A1439" i="23"/>
  <c r="D1439" i="23"/>
  <c r="E1439" i="23"/>
  <c r="F1439" i="23"/>
  <c r="G1439" i="23"/>
  <c r="H1439" i="23"/>
  <c r="I1439" i="23"/>
  <c r="K1439" i="23"/>
  <c r="J1439" i="23"/>
  <c r="M1439" i="23"/>
  <c r="A1440" i="23"/>
  <c r="C1440" i="23"/>
  <c r="D1440" i="23"/>
  <c r="E1440" i="23"/>
  <c r="F1440" i="23"/>
  <c r="G1440" i="23"/>
  <c r="H1440" i="23"/>
  <c r="I1440" i="23"/>
  <c r="K1440" i="23"/>
  <c r="J1440" i="23"/>
  <c r="M1440" i="23"/>
  <c r="A1441" i="23"/>
  <c r="B1441" i="23"/>
  <c r="D1441" i="23"/>
  <c r="E1441" i="23"/>
  <c r="F1441" i="23"/>
  <c r="G1441" i="23"/>
  <c r="H1441" i="23"/>
  <c r="I1441" i="23"/>
  <c r="K1441" i="23"/>
  <c r="J1441" i="23"/>
  <c r="M1441" i="23"/>
  <c r="A1442" i="23"/>
  <c r="C1442" i="23"/>
  <c r="D1442" i="23"/>
  <c r="E1442" i="23"/>
  <c r="F1442" i="23"/>
  <c r="G1442" i="23"/>
  <c r="H1442" i="23"/>
  <c r="I1442" i="23"/>
  <c r="K1442" i="23"/>
  <c r="J1442" i="23"/>
  <c r="M1442" i="23"/>
  <c r="A1443" i="23"/>
  <c r="D1443" i="23"/>
  <c r="E1443" i="23"/>
  <c r="F1443" i="23"/>
  <c r="G1443" i="23"/>
  <c r="H1443" i="23"/>
  <c r="I1443" i="23"/>
  <c r="K1443" i="23"/>
  <c r="J1443" i="23"/>
  <c r="M1443" i="23"/>
  <c r="A1444" i="23"/>
  <c r="C1444" i="23"/>
  <c r="D1444" i="23"/>
  <c r="E1444" i="23"/>
  <c r="F1444" i="23"/>
  <c r="G1444" i="23"/>
  <c r="H1444" i="23"/>
  <c r="I1444" i="23"/>
  <c r="K1444" i="23"/>
  <c r="J1444" i="23"/>
  <c r="M1444" i="23"/>
  <c r="A1445" i="23"/>
  <c r="B1445" i="23"/>
  <c r="D1445" i="23"/>
  <c r="E1445" i="23"/>
  <c r="F1445" i="23"/>
  <c r="G1445" i="23"/>
  <c r="H1445" i="23"/>
  <c r="I1445" i="23"/>
  <c r="K1445" i="23"/>
  <c r="J1445" i="23"/>
  <c r="M1445" i="23"/>
  <c r="A1446" i="23"/>
  <c r="C1446" i="23"/>
  <c r="D1446" i="23"/>
  <c r="E1446" i="23"/>
  <c r="F1446" i="23"/>
  <c r="G1446" i="23"/>
  <c r="H1446" i="23"/>
  <c r="I1446" i="23"/>
  <c r="K1446" i="23"/>
  <c r="J1446" i="23"/>
  <c r="M1446" i="23"/>
  <c r="A1447" i="23"/>
  <c r="D1447" i="23"/>
  <c r="E1447" i="23"/>
  <c r="F1447" i="23"/>
  <c r="G1447" i="23"/>
  <c r="H1447" i="23"/>
  <c r="I1447" i="23"/>
  <c r="K1447" i="23"/>
  <c r="J1447" i="23"/>
  <c r="M1447" i="23"/>
  <c r="A1448" i="23"/>
  <c r="C1448" i="23"/>
  <c r="D1448" i="23"/>
  <c r="E1448" i="23"/>
  <c r="F1448" i="23"/>
  <c r="G1448" i="23"/>
  <c r="H1448" i="23"/>
  <c r="I1448" i="23"/>
  <c r="K1448" i="23"/>
  <c r="J1448" i="23"/>
  <c r="M1448" i="23"/>
  <c r="A1449" i="23"/>
  <c r="B1449" i="23"/>
  <c r="D1449" i="23"/>
  <c r="E1449" i="23"/>
  <c r="F1449" i="23"/>
  <c r="G1449" i="23"/>
  <c r="H1449" i="23"/>
  <c r="I1449" i="23"/>
  <c r="K1449" i="23"/>
  <c r="J1449" i="23"/>
  <c r="M1449" i="23"/>
  <c r="A1450" i="23"/>
  <c r="C1450" i="23"/>
  <c r="D1450" i="23"/>
  <c r="E1450" i="23"/>
  <c r="F1450" i="23"/>
  <c r="G1450" i="23"/>
  <c r="H1450" i="23"/>
  <c r="I1450" i="23"/>
  <c r="K1450" i="23"/>
  <c r="J1450" i="23"/>
  <c r="M1450" i="23"/>
  <c r="A1451" i="23"/>
  <c r="D1451" i="23"/>
  <c r="E1451" i="23"/>
  <c r="F1451" i="23"/>
  <c r="G1451" i="23"/>
  <c r="H1451" i="23"/>
  <c r="I1451" i="23"/>
  <c r="K1451" i="23"/>
  <c r="J1451" i="23"/>
  <c r="M1451" i="23"/>
  <c r="A1452" i="23"/>
  <c r="C1452" i="23"/>
  <c r="D1452" i="23"/>
  <c r="E1452" i="23"/>
  <c r="F1452" i="23"/>
  <c r="G1452" i="23"/>
  <c r="H1452" i="23"/>
  <c r="I1452" i="23"/>
  <c r="K1452" i="23"/>
  <c r="J1452" i="23"/>
  <c r="M1452" i="23"/>
  <c r="A1453" i="23"/>
  <c r="B1453" i="23"/>
  <c r="D1453" i="23"/>
  <c r="E1453" i="23"/>
  <c r="F1453" i="23"/>
  <c r="G1453" i="23"/>
  <c r="H1453" i="23"/>
  <c r="I1453" i="23"/>
  <c r="K1453" i="23"/>
  <c r="J1453" i="23"/>
  <c r="M1453" i="23"/>
  <c r="A1454" i="23"/>
  <c r="D1454" i="23"/>
  <c r="E1454" i="23"/>
  <c r="F1454" i="23"/>
  <c r="G1454" i="23"/>
  <c r="H1454" i="23"/>
  <c r="I1454" i="23"/>
  <c r="K1454" i="23"/>
  <c r="J1454" i="23"/>
  <c r="M1454" i="23"/>
  <c r="A1455" i="23"/>
  <c r="D1455" i="23"/>
  <c r="E1455" i="23"/>
  <c r="F1455" i="23"/>
  <c r="G1455" i="23"/>
  <c r="H1455" i="23"/>
  <c r="I1455" i="23"/>
  <c r="K1455" i="23"/>
  <c r="J1455" i="23"/>
  <c r="M1455" i="23"/>
  <c r="A1456" i="23"/>
  <c r="B1456" i="23"/>
  <c r="D1456" i="23"/>
  <c r="E1456" i="23"/>
  <c r="F1456" i="23"/>
  <c r="G1456" i="23"/>
  <c r="H1456" i="23"/>
  <c r="I1456" i="23"/>
  <c r="K1456" i="23"/>
  <c r="J1456" i="23"/>
  <c r="M1456" i="23"/>
  <c r="A1457" i="23"/>
  <c r="B1457" i="23"/>
  <c r="D1457" i="23"/>
  <c r="E1457" i="23"/>
  <c r="F1457" i="23"/>
  <c r="G1457" i="23"/>
  <c r="H1457" i="23"/>
  <c r="I1457" i="23"/>
  <c r="K1457" i="23"/>
  <c r="J1457" i="23"/>
  <c r="M1457" i="23"/>
  <c r="A1458" i="23"/>
  <c r="C1458" i="23"/>
  <c r="D1458" i="23"/>
  <c r="E1458" i="23"/>
  <c r="F1458" i="23"/>
  <c r="G1458" i="23"/>
  <c r="H1458" i="23"/>
  <c r="I1458" i="23"/>
  <c r="K1458" i="23"/>
  <c r="J1458" i="23"/>
  <c r="M1458" i="23"/>
  <c r="A1459" i="23"/>
  <c r="D1459" i="23"/>
  <c r="E1459" i="23"/>
  <c r="F1459" i="23"/>
  <c r="G1459" i="23"/>
  <c r="H1459" i="23"/>
  <c r="I1459" i="23"/>
  <c r="K1459" i="23"/>
  <c r="J1459" i="23"/>
  <c r="M1459" i="23"/>
  <c r="A1460" i="23"/>
  <c r="B1460" i="23"/>
  <c r="D1460" i="23"/>
  <c r="E1460" i="23"/>
  <c r="F1460" i="23"/>
  <c r="G1460" i="23"/>
  <c r="H1460" i="23"/>
  <c r="I1460" i="23"/>
  <c r="K1460" i="23"/>
  <c r="J1460" i="23"/>
  <c r="M1460" i="23"/>
  <c r="A1461" i="23"/>
  <c r="D1461" i="23"/>
  <c r="E1461" i="23"/>
  <c r="F1461" i="23"/>
  <c r="G1461" i="23"/>
  <c r="H1461" i="23"/>
  <c r="I1461" i="23"/>
  <c r="K1461" i="23"/>
  <c r="J1461" i="23"/>
  <c r="M1461" i="23"/>
  <c r="A1462" i="23"/>
  <c r="C1462" i="23"/>
  <c r="D1462" i="23"/>
  <c r="E1462" i="23"/>
  <c r="F1462" i="23"/>
  <c r="G1462" i="23"/>
  <c r="H1462" i="23"/>
  <c r="I1462" i="23"/>
  <c r="K1462" i="23"/>
  <c r="J1462" i="23"/>
  <c r="M1462" i="23"/>
  <c r="A1463" i="23"/>
  <c r="D1463" i="23"/>
  <c r="E1463" i="23"/>
  <c r="F1463" i="23"/>
  <c r="G1463" i="23"/>
  <c r="H1463" i="23"/>
  <c r="I1463" i="23"/>
  <c r="K1463" i="23"/>
  <c r="J1463" i="23"/>
  <c r="M1463" i="23"/>
  <c r="A1464" i="23"/>
  <c r="D1464" i="23"/>
  <c r="E1464" i="23"/>
  <c r="F1464" i="23"/>
  <c r="G1464" i="23"/>
  <c r="H1464" i="23"/>
  <c r="I1464" i="23"/>
  <c r="K1464" i="23"/>
  <c r="J1464" i="23"/>
  <c r="M1464" i="23"/>
  <c r="A1465" i="23"/>
  <c r="C1465" i="23"/>
  <c r="D1465" i="23"/>
  <c r="E1465" i="23"/>
  <c r="F1465" i="23"/>
  <c r="G1465" i="23"/>
  <c r="H1465" i="23"/>
  <c r="I1465" i="23"/>
  <c r="K1465" i="23"/>
  <c r="J1465" i="23"/>
  <c r="M1465" i="23"/>
  <c r="A1466" i="23"/>
  <c r="C1466" i="23"/>
  <c r="D1466" i="23"/>
  <c r="E1466" i="23"/>
  <c r="F1466" i="23"/>
  <c r="G1466" i="23"/>
  <c r="H1466" i="23"/>
  <c r="I1466" i="23"/>
  <c r="K1466" i="23"/>
  <c r="J1466" i="23"/>
  <c r="M1466" i="23"/>
  <c r="A1467" i="23"/>
  <c r="D1467" i="23"/>
  <c r="E1467" i="23"/>
  <c r="F1467" i="23"/>
  <c r="G1467" i="23"/>
  <c r="H1467" i="23"/>
  <c r="I1467" i="23"/>
  <c r="K1467" i="23"/>
  <c r="J1467" i="23"/>
  <c r="M1467" i="23"/>
  <c r="A1468" i="23"/>
  <c r="B1468" i="23"/>
  <c r="D1468" i="23"/>
  <c r="E1468" i="23"/>
  <c r="F1468" i="23"/>
  <c r="G1468" i="23"/>
  <c r="H1468" i="23"/>
  <c r="I1468" i="23"/>
  <c r="K1468" i="23"/>
  <c r="J1468" i="23"/>
  <c r="M1468" i="23"/>
  <c r="A1469" i="23"/>
  <c r="B1469" i="23"/>
  <c r="D1469" i="23"/>
  <c r="E1469" i="23"/>
  <c r="F1469" i="23"/>
  <c r="G1469" i="23"/>
  <c r="H1469" i="23"/>
  <c r="I1469" i="23"/>
  <c r="K1469" i="23"/>
  <c r="J1469" i="23"/>
  <c r="M1469" i="23"/>
  <c r="A1470" i="23"/>
  <c r="C1470" i="23"/>
  <c r="D1470" i="23"/>
  <c r="E1470" i="23"/>
  <c r="F1470" i="23"/>
  <c r="G1470" i="23"/>
  <c r="H1470" i="23"/>
  <c r="I1470" i="23"/>
  <c r="K1470" i="23"/>
  <c r="J1470" i="23"/>
  <c r="M1470" i="23"/>
  <c r="A1471" i="23"/>
  <c r="D1471" i="23"/>
  <c r="E1471" i="23"/>
  <c r="F1471" i="23"/>
  <c r="G1471" i="23"/>
  <c r="H1471" i="23"/>
  <c r="I1471" i="23"/>
  <c r="K1471" i="23"/>
  <c r="J1471" i="23"/>
  <c r="M1471" i="23"/>
  <c r="A1472" i="23"/>
  <c r="B1472" i="23"/>
  <c r="D1472" i="23"/>
  <c r="E1472" i="23"/>
  <c r="F1472" i="23"/>
  <c r="G1472" i="23"/>
  <c r="H1472" i="23"/>
  <c r="I1472" i="23"/>
  <c r="K1472" i="23"/>
  <c r="J1472" i="23"/>
  <c r="M1472" i="23"/>
  <c r="A1473" i="23"/>
  <c r="B1473" i="23"/>
  <c r="D1473" i="23"/>
  <c r="E1473" i="23"/>
  <c r="F1473" i="23"/>
  <c r="G1473" i="23"/>
  <c r="H1473" i="23"/>
  <c r="I1473" i="23"/>
  <c r="K1473" i="23"/>
  <c r="J1473" i="23"/>
  <c r="M1473" i="23"/>
  <c r="A1474" i="23"/>
  <c r="C1474" i="23"/>
  <c r="D1474" i="23"/>
  <c r="E1474" i="23"/>
  <c r="F1474" i="23"/>
  <c r="G1474" i="23"/>
  <c r="H1474" i="23"/>
  <c r="I1474" i="23"/>
  <c r="K1474" i="23"/>
  <c r="J1474" i="23"/>
  <c r="M1474" i="23"/>
  <c r="A1475" i="23"/>
  <c r="D1475" i="23"/>
  <c r="E1475" i="23"/>
  <c r="F1475" i="23"/>
  <c r="G1475" i="23"/>
  <c r="H1475" i="23"/>
  <c r="I1475" i="23"/>
  <c r="K1475" i="23"/>
  <c r="J1475" i="23"/>
  <c r="M1475" i="23"/>
  <c r="A1476" i="23"/>
  <c r="C1476" i="23"/>
  <c r="D1476" i="23"/>
  <c r="E1476" i="23"/>
  <c r="F1476" i="23"/>
  <c r="G1476" i="23"/>
  <c r="H1476" i="23"/>
  <c r="I1476" i="23"/>
  <c r="K1476" i="23"/>
  <c r="J1476" i="23"/>
  <c r="M1476" i="23"/>
  <c r="A1477" i="23"/>
  <c r="B1477" i="23"/>
  <c r="D1477" i="23"/>
  <c r="E1477" i="23"/>
  <c r="F1477" i="23"/>
  <c r="G1477" i="23"/>
  <c r="H1477" i="23"/>
  <c r="I1477" i="23"/>
  <c r="K1477" i="23"/>
  <c r="J1477" i="23"/>
  <c r="M1477" i="23"/>
  <c r="A1478" i="23"/>
  <c r="C1478" i="23"/>
  <c r="D1478" i="23"/>
  <c r="E1478" i="23"/>
  <c r="F1478" i="23"/>
  <c r="G1478" i="23"/>
  <c r="H1478" i="23"/>
  <c r="I1478" i="23"/>
  <c r="K1478" i="23"/>
  <c r="J1478" i="23"/>
  <c r="M1478" i="23"/>
  <c r="A1479" i="23"/>
  <c r="D1479" i="23"/>
  <c r="E1479" i="23"/>
  <c r="F1479" i="23"/>
  <c r="G1479" i="23"/>
  <c r="H1479" i="23"/>
  <c r="I1479" i="23"/>
  <c r="K1479" i="23"/>
  <c r="J1479" i="23"/>
  <c r="M1479" i="23"/>
  <c r="A1480" i="23"/>
  <c r="B1480" i="23"/>
  <c r="D1480" i="23"/>
  <c r="E1480" i="23"/>
  <c r="F1480" i="23"/>
  <c r="G1480" i="23"/>
  <c r="H1480" i="23"/>
  <c r="I1480" i="23"/>
  <c r="K1480" i="23"/>
  <c r="J1480" i="23"/>
  <c r="M1480" i="23"/>
  <c r="A1481" i="23"/>
  <c r="C1481" i="23"/>
  <c r="D1481" i="23"/>
  <c r="E1481" i="23"/>
  <c r="F1481" i="23"/>
  <c r="G1481" i="23"/>
  <c r="H1481" i="23"/>
  <c r="I1481" i="23"/>
  <c r="K1481" i="23"/>
  <c r="J1481" i="23"/>
  <c r="M1481" i="23"/>
  <c r="A1482" i="23"/>
  <c r="C1482" i="23"/>
  <c r="D1482" i="23"/>
  <c r="E1482" i="23"/>
  <c r="F1482" i="23"/>
  <c r="G1482" i="23"/>
  <c r="H1482" i="23"/>
  <c r="I1482" i="23"/>
  <c r="K1482" i="23"/>
  <c r="J1482" i="23"/>
  <c r="M1482" i="23"/>
  <c r="A1483" i="23"/>
  <c r="D1483" i="23"/>
  <c r="E1483" i="23"/>
  <c r="F1483" i="23"/>
  <c r="G1483" i="23"/>
  <c r="H1483" i="23"/>
  <c r="I1483" i="23"/>
  <c r="K1483" i="23"/>
  <c r="J1483" i="23"/>
  <c r="M1483" i="23"/>
  <c r="A1484" i="23"/>
  <c r="B1484" i="23"/>
  <c r="D1484" i="23"/>
  <c r="E1484" i="23"/>
  <c r="F1484" i="23"/>
  <c r="G1484" i="23"/>
  <c r="H1484" i="23"/>
  <c r="I1484" i="23"/>
  <c r="K1484" i="23"/>
  <c r="J1484" i="23"/>
  <c r="M1484" i="23"/>
  <c r="A1485" i="23"/>
  <c r="B1485" i="23"/>
  <c r="D1485" i="23"/>
  <c r="E1485" i="23"/>
  <c r="F1485" i="23"/>
  <c r="G1485" i="23"/>
  <c r="H1485" i="23"/>
  <c r="I1485" i="23"/>
  <c r="K1485" i="23"/>
  <c r="J1485" i="23"/>
  <c r="M1485" i="23"/>
  <c r="A1486" i="23"/>
  <c r="C1486" i="23"/>
  <c r="D1486" i="23"/>
  <c r="E1486" i="23"/>
  <c r="F1486" i="23"/>
  <c r="G1486" i="23"/>
  <c r="H1486" i="23"/>
  <c r="I1486" i="23"/>
  <c r="K1486" i="23"/>
  <c r="J1486" i="23"/>
  <c r="M1486" i="23"/>
  <c r="A1487" i="23"/>
  <c r="D1487" i="23"/>
  <c r="E1487" i="23"/>
  <c r="F1487" i="23"/>
  <c r="G1487" i="23"/>
  <c r="H1487" i="23"/>
  <c r="I1487" i="23"/>
  <c r="K1487" i="23"/>
  <c r="J1487" i="23"/>
  <c r="M1487" i="23"/>
  <c r="A1488" i="23"/>
  <c r="B1488" i="23"/>
  <c r="D1488" i="23"/>
  <c r="E1488" i="23"/>
  <c r="F1488" i="23"/>
  <c r="G1488" i="23"/>
  <c r="H1488" i="23"/>
  <c r="I1488" i="23"/>
  <c r="K1488" i="23"/>
  <c r="J1488" i="23"/>
  <c r="M1488" i="23"/>
  <c r="A1489" i="23"/>
  <c r="B1489" i="23"/>
  <c r="D1489" i="23"/>
  <c r="E1489" i="23"/>
  <c r="F1489" i="23"/>
  <c r="G1489" i="23"/>
  <c r="H1489" i="23"/>
  <c r="I1489" i="23"/>
  <c r="K1489" i="23"/>
  <c r="J1489" i="23"/>
  <c r="M1489" i="23"/>
  <c r="A1490" i="23"/>
  <c r="C1490" i="23"/>
  <c r="D1490" i="23"/>
  <c r="E1490" i="23"/>
  <c r="F1490" i="23"/>
  <c r="G1490" i="23"/>
  <c r="H1490" i="23"/>
  <c r="I1490" i="23"/>
  <c r="K1490" i="23"/>
  <c r="J1490" i="23"/>
  <c r="M1490" i="23"/>
  <c r="A1491" i="23"/>
  <c r="D1491" i="23"/>
  <c r="E1491" i="23"/>
  <c r="F1491" i="23"/>
  <c r="G1491" i="23"/>
  <c r="H1491" i="23"/>
  <c r="I1491" i="23"/>
  <c r="K1491" i="23"/>
  <c r="J1491" i="23"/>
  <c r="M1491" i="23"/>
  <c r="A1492" i="23"/>
  <c r="C1492" i="23"/>
  <c r="D1492" i="23"/>
  <c r="E1492" i="23"/>
  <c r="F1492" i="23"/>
  <c r="G1492" i="23"/>
  <c r="H1492" i="23"/>
  <c r="I1492" i="23"/>
  <c r="K1492" i="23"/>
  <c r="J1492" i="23"/>
  <c r="M1492" i="23"/>
  <c r="A1493" i="23"/>
  <c r="B1493" i="23"/>
  <c r="D1493" i="23"/>
  <c r="E1493" i="23"/>
  <c r="F1493" i="23"/>
  <c r="G1493" i="23"/>
  <c r="H1493" i="23"/>
  <c r="I1493" i="23"/>
  <c r="K1493" i="23"/>
  <c r="J1493" i="23"/>
  <c r="M1493" i="23"/>
  <c r="A1494" i="23"/>
  <c r="C1494" i="23"/>
  <c r="D1494" i="23"/>
  <c r="E1494" i="23"/>
  <c r="F1494" i="23"/>
  <c r="G1494" i="23"/>
  <c r="H1494" i="23"/>
  <c r="I1494" i="23"/>
  <c r="K1494" i="23"/>
  <c r="J1494" i="23"/>
  <c r="M1494" i="23"/>
  <c r="A1495" i="23"/>
  <c r="D1495" i="23"/>
  <c r="E1495" i="23"/>
  <c r="F1495" i="23"/>
  <c r="G1495" i="23"/>
  <c r="H1495" i="23"/>
  <c r="I1495" i="23"/>
  <c r="K1495" i="23"/>
  <c r="J1495" i="23"/>
  <c r="M1495" i="23"/>
  <c r="A1496" i="23"/>
  <c r="C1496" i="23"/>
  <c r="D1496" i="23"/>
  <c r="E1496" i="23"/>
  <c r="F1496" i="23"/>
  <c r="G1496" i="23"/>
  <c r="H1496" i="23"/>
  <c r="I1496" i="23"/>
  <c r="K1496" i="23"/>
  <c r="J1496" i="23"/>
  <c r="M1496" i="23"/>
  <c r="A1497" i="23"/>
  <c r="C1497" i="23"/>
  <c r="D1497" i="23"/>
  <c r="E1497" i="23"/>
  <c r="F1497" i="23"/>
  <c r="G1497" i="23"/>
  <c r="H1497" i="23"/>
  <c r="I1497" i="23"/>
  <c r="K1497" i="23"/>
  <c r="J1497" i="23"/>
  <c r="M1497" i="23"/>
  <c r="A1498" i="23"/>
  <c r="C1498" i="23"/>
  <c r="D1498" i="23"/>
  <c r="E1498" i="23"/>
  <c r="F1498" i="23"/>
  <c r="G1498" i="23"/>
  <c r="H1498" i="23"/>
  <c r="I1498" i="23"/>
  <c r="K1498" i="23"/>
  <c r="J1498" i="23"/>
  <c r="M1498" i="23"/>
  <c r="A1499" i="23"/>
  <c r="D1499" i="23"/>
  <c r="E1499" i="23"/>
  <c r="F1499" i="23"/>
  <c r="G1499" i="23"/>
  <c r="H1499" i="23"/>
  <c r="I1499" i="23"/>
  <c r="K1499" i="23"/>
  <c r="J1499" i="23"/>
  <c r="M1499" i="23"/>
  <c r="A1500" i="23"/>
  <c r="B1500" i="23"/>
  <c r="D1500" i="23"/>
  <c r="E1500" i="23"/>
  <c r="F1500" i="23"/>
  <c r="G1500" i="23"/>
  <c r="H1500" i="23"/>
  <c r="I1500" i="23"/>
  <c r="K1500" i="23"/>
  <c r="J1500" i="23"/>
  <c r="M1500" i="23"/>
  <c r="A1501" i="23"/>
  <c r="C1501" i="23"/>
  <c r="D1501" i="23"/>
  <c r="E1501" i="23"/>
  <c r="F1501" i="23"/>
  <c r="G1501" i="23"/>
  <c r="H1501" i="23"/>
  <c r="I1501" i="23"/>
  <c r="K1501" i="23"/>
  <c r="J1501" i="23"/>
  <c r="M1501" i="23"/>
  <c r="A1502" i="23"/>
  <c r="C1502" i="23"/>
  <c r="D1502" i="23"/>
  <c r="E1502" i="23"/>
  <c r="F1502" i="23"/>
  <c r="G1502" i="23"/>
  <c r="H1502" i="23"/>
  <c r="I1502" i="23"/>
  <c r="K1502" i="23"/>
  <c r="J1502" i="23"/>
  <c r="M1502" i="23"/>
  <c r="A1503" i="23"/>
  <c r="D1503" i="23"/>
  <c r="E1503" i="23"/>
  <c r="F1503" i="23"/>
  <c r="G1503" i="23"/>
  <c r="H1503" i="23"/>
  <c r="I1503" i="23"/>
  <c r="K1503" i="23"/>
  <c r="J1503" i="23"/>
  <c r="M1503" i="23"/>
  <c r="A1504" i="23"/>
  <c r="B1504" i="23"/>
  <c r="D1504" i="23"/>
  <c r="E1504" i="23"/>
  <c r="F1504" i="23"/>
  <c r="G1504" i="23"/>
  <c r="H1504" i="23"/>
  <c r="I1504" i="23"/>
  <c r="K1504" i="23"/>
  <c r="J1504" i="23"/>
  <c r="M1504" i="23"/>
  <c r="A1505" i="23"/>
  <c r="B1505" i="23"/>
  <c r="D1505" i="23"/>
  <c r="E1505" i="23"/>
  <c r="F1505" i="23"/>
  <c r="G1505" i="23"/>
  <c r="H1505" i="23"/>
  <c r="I1505" i="23"/>
  <c r="K1505" i="23"/>
  <c r="J1505" i="23"/>
  <c r="M1505" i="23"/>
  <c r="A1506" i="23"/>
  <c r="C1506" i="23"/>
  <c r="D1506" i="23"/>
  <c r="E1506" i="23"/>
  <c r="F1506" i="23"/>
  <c r="G1506" i="23"/>
  <c r="H1506" i="23"/>
  <c r="I1506" i="23"/>
  <c r="K1506" i="23"/>
  <c r="J1506" i="23"/>
  <c r="M1506" i="23"/>
  <c r="A1507" i="23"/>
  <c r="D1507" i="23"/>
  <c r="E1507" i="23"/>
  <c r="F1507" i="23"/>
  <c r="G1507" i="23"/>
  <c r="H1507" i="23"/>
  <c r="I1507" i="23"/>
  <c r="K1507" i="23"/>
  <c r="J1507" i="23"/>
  <c r="M1507" i="23"/>
  <c r="A1508" i="23"/>
  <c r="C1508" i="23"/>
  <c r="D1508" i="23"/>
  <c r="E1508" i="23"/>
  <c r="F1508" i="23"/>
  <c r="G1508" i="23"/>
  <c r="H1508" i="23"/>
  <c r="I1508" i="23"/>
  <c r="K1508" i="23"/>
  <c r="J1508" i="23"/>
  <c r="M1508" i="23"/>
  <c r="A1509" i="23"/>
  <c r="B1509" i="23"/>
  <c r="D1509" i="23"/>
  <c r="E1509" i="23"/>
  <c r="F1509" i="23"/>
  <c r="G1509" i="23"/>
  <c r="H1509" i="23"/>
  <c r="I1509" i="23"/>
  <c r="K1509" i="23"/>
  <c r="J1509" i="23"/>
  <c r="M1509" i="23"/>
  <c r="A1510" i="23"/>
  <c r="C1510" i="23"/>
  <c r="D1510" i="23"/>
  <c r="E1510" i="23"/>
  <c r="F1510" i="23"/>
  <c r="G1510" i="23"/>
  <c r="H1510" i="23"/>
  <c r="I1510" i="23"/>
  <c r="K1510" i="23"/>
  <c r="J1510" i="23"/>
  <c r="M1510" i="23"/>
  <c r="A1511" i="23"/>
  <c r="D1511" i="23"/>
  <c r="E1511" i="23"/>
  <c r="F1511" i="23"/>
  <c r="G1511" i="23"/>
  <c r="H1511" i="23"/>
  <c r="I1511" i="23"/>
  <c r="K1511" i="23"/>
  <c r="J1511" i="23"/>
  <c r="M1511" i="23"/>
  <c r="A1512" i="23"/>
  <c r="C1512" i="23"/>
  <c r="D1512" i="23"/>
  <c r="E1512" i="23"/>
  <c r="F1512" i="23"/>
  <c r="G1512" i="23"/>
  <c r="H1512" i="23"/>
  <c r="I1512" i="23"/>
  <c r="K1512" i="23"/>
  <c r="J1512" i="23"/>
  <c r="M1512" i="23"/>
  <c r="A1513" i="23"/>
  <c r="C1513" i="23"/>
  <c r="D1513" i="23"/>
  <c r="E1513" i="23"/>
  <c r="F1513" i="23"/>
  <c r="G1513" i="23"/>
  <c r="H1513" i="23"/>
  <c r="I1513" i="23"/>
  <c r="K1513" i="23"/>
  <c r="J1513" i="23"/>
  <c r="M1513" i="23"/>
  <c r="A1514" i="23"/>
  <c r="C1514" i="23"/>
  <c r="D1514" i="23"/>
  <c r="E1514" i="23"/>
  <c r="F1514" i="23"/>
  <c r="G1514" i="23"/>
  <c r="H1514" i="23"/>
  <c r="I1514" i="23"/>
  <c r="K1514" i="23"/>
  <c r="J1514" i="23"/>
  <c r="M1514" i="23"/>
  <c r="A1515" i="23"/>
  <c r="D1515" i="23"/>
  <c r="E1515" i="23"/>
  <c r="F1515" i="23"/>
  <c r="G1515" i="23"/>
  <c r="H1515" i="23"/>
  <c r="I1515" i="23"/>
  <c r="K1515" i="23"/>
  <c r="J1515" i="23"/>
  <c r="M1515" i="23"/>
  <c r="A1516" i="23"/>
  <c r="B1516" i="23"/>
  <c r="D1516" i="23"/>
  <c r="E1516" i="23"/>
  <c r="F1516" i="23"/>
  <c r="G1516" i="23"/>
  <c r="H1516" i="23"/>
  <c r="I1516" i="23"/>
  <c r="K1516" i="23"/>
  <c r="J1516" i="23"/>
  <c r="M1516" i="23"/>
  <c r="A1517" i="23"/>
  <c r="B1517" i="23"/>
  <c r="D1517" i="23"/>
  <c r="E1517" i="23"/>
  <c r="F1517" i="23"/>
  <c r="G1517" i="23"/>
  <c r="H1517" i="23"/>
  <c r="I1517" i="23"/>
  <c r="J1517" i="23"/>
  <c r="K1517" i="23"/>
  <c r="M1517" i="23"/>
  <c r="A1518" i="23"/>
  <c r="C1518" i="23"/>
  <c r="D1518" i="23"/>
  <c r="E1518" i="23"/>
  <c r="F1518" i="23"/>
  <c r="G1518" i="23"/>
  <c r="H1518" i="23"/>
  <c r="I1518" i="23"/>
  <c r="K1518" i="23"/>
  <c r="J1518" i="23"/>
  <c r="M1518" i="23"/>
  <c r="A1519" i="23"/>
  <c r="D1519" i="23"/>
  <c r="E1519" i="23"/>
  <c r="F1519" i="23"/>
  <c r="G1519" i="23"/>
  <c r="H1519" i="23"/>
  <c r="I1519" i="23"/>
  <c r="K1519" i="23"/>
  <c r="J1519" i="23"/>
  <c r="M1519" i="23"/>
  <c r="C1183" i="23"/>
  <c r="B1073" i="23"/>
  <c r="C623" i="23"/>
  <c r="C580" i="23"/>
  <c r="B1343" i="23"/>
  <c r="B1327" i="23"/>
  <c r="C1071" i="23"/>
  <c r="C1038" i="23"/>
  <c r="C904" i="23"/>
  <c r="C748" i="23"/>
  <c r="C1424" i="23"/>
  <c r="B1419" i="23"/>
  <c r="C840" i="23"/>
  <c r="B299" i="23"/>
  <c r="B288" i="23"/>
  <c r="B277" i="23"/>
  <c r="B235" i="23"/>
  <c r="B224" i="23"/>
  <c r="C25" i="23"/>
  <c r="B1496" i="23"/>
  <c r="B1395" i="23"/>
  <c r="B1293" i="23"/>
  <c r="C1219" i="23"/>
  <c r="B1105" i="23"/>
  <c r="C1102" i="23"/>
  <c r="B848" i="23"/>
  <c r="B752" i="23"/>
  <c r="C607" i="23"/>
  <c r="B516" i="23"/>
  <c r="C404" i="23"/>
  <c r="B71" i="23"/>
  <c r="B39" i="23"/>
  <c r="C1473" i="23"/>
  <c r="B1363" i="23"/>
  <c r="C1299" i="23"/>
  <c r="B1151" i="23"/>
  <c r="C1070" i="23"/>
  <c r="B1009" i="23"/>
  <c r="C951" i="23"/>
  <c r="B912" i="23"/>
  <c r="C703" i="23"/>
  <c r="C639" i="23"/>
  <c r="C240" i="23"/>
  <c r="C57" i="23"/>
  <c r="B1506" i="23"/>
  <c r="C1449" i="23"/>
  <c r="B1438" i="23"/>
  <c r="B1387" i="23"/>
  <c r="C952" i="23"/>
  <c r="C872" i="23"/>
  <c r="B816" i="23"/>
  <c r="C767" i="23"/>
  <c r="B720" i="23"/>
  <c r="C695" i="23"/>
  <c r="B688" i="23"/>
  <c r="C671" i="23"/>
  <c r="B664" i="23"/>
  <c r="C652" i="23"/>
  <c r="C532" i="23"/>
  <c r="C331" i="23"/>
  <c r="C244" i="23"/>
  <c r="B67" i="23"/>
  <c r="C65" i="23"/>
  <c r="B31" i="23"/>
  <c r="C1516" i="23"/>
  <c r="C1489" i="23"/>
  <c r="C1426" i="23"/>
  <c r="B1407" i="23"/>
  <c r="B1379" i="23"/>
  <c r="B1359" i="23"/>
  <c r="B1317" i="23"/>
  <c r="B1269" i="23"/>
  <c r="B1259" i="23"/>
  <c r="B1057" i="23"/>
  <c r="C452" i="23"/>
  <c r="C1517" i="23"/>
  <c r="C1505" i="23"/>
  <c r="B1403" i="23"/>
  <c r="B1375" i="23"/>
  <c r="B1355" i="23"/>
  <c r="C1319" i="23"/>
  <c r="C1283" i="23"/>
  <c r="B1251" i="23"/>
  <c r="B1169" i="23"/>
  <c r="C1167" i="23"/>
  <c r="B1137" i="23"/>
  <c r="B1103" i="23"/>
  <c r="B1041" i="23"/>
  <c r="C1039" i="23"/>
  <c r="B976" i="23"/>
  <c r="B880" i="23"/>
  <c r="C716" i="23"/>
  <c r="B696" i="23"/>
  <c r="C684" i="23"/>
  <c r="C663" i="23"/>
  <c r="B656" i="23"/>
  <c r="B267" i="23"/>
  <c r="B256" i="23"/>
  <c r="B245" i="23"/>
  <c r="C135" i="23"/>
  <c r="C132" i="23"/>
  <c r="B83" i="23"/>
  <c r="B51" i="23"/>
  <c r="B11" i="23"/>
  <c r="B1512" i="23"/>
  <c r="C1500" i="23"/>
  <c r="B1490" i="23"/>
  <c r="B1481" i="23"/>
  <c r="B1465" i="23"/>
  <c r="C1454" i="23"/>
  <c r="B1454" i="23"/>
  <c r="C1239" i="23"/>
  <c r="B1239" i="23"/>
  <c r="C1121" i="23"/>
  <c r="B1121" i="23"/>
  <c r="B1461" i="23"/>
  <c r="C1461" i="23"/>
  <c r="C1391" i="23"/>
  <c r="B1391" i="23"/>
  <c r="C1311" i="23"/>
  <c r="B1311" i="23"/>
  <c r="C1263" i="23"/>
  <c r="B1263" i="23"/>
  <c r="B1501" i="23"/>
  <c r="B1476" i="23"/>
  <c r="B1464" i="23"/>
  <c r="C1464" i="23"/>
  <c r="C1411" i="23"/>
  <c r="B1411" i="23"/>
  <c r="B1323" i="23"/>
  <c r="C1323" i="23"/>
  <c r="C1277" i="23"/>
  <c r="B1277" i="23"/>
  <c r="C1161" i="23"/>
  <c r="B1161" i="23"/>
  <c r="B1150" i="23"/>
  <c r="C1150" i="23"/>
  <c r="B1119" i="23"/>
  <c r="C1119" i="23"/>
  <c r="B1291" i="23"/>
  <c r="C1291" i="23"/>
  <c r="C1087" i="23"/>
  <c r="C1055" i="23"/>
  <c r="B968" i="23"/>
  <c r="B961" i="23"/>
  <c r="B768" i="23"/>
  <c r="C764" i="23"/>
  <c r="C751" i="23"/>
  <c r="C735" i="23"/>
  <c r="C732" i="23"/>
  <c r="C719" i="23"/>
  <c r="C711" i="23"/>
  <c r="B704" i="23"/>
  <c r="C700" i="23"/>
  <c r="B680" i="23"/>
  <c r="C655" i="23"/>
  <c r="C647" i="23"/>
  <c r="B640" i="23"/>
  <c r="C636" i="23"/>
  <c r="C615" i="23"/>
  <c r="B608" i="23"/>
  <c r="B548" i="23"/>
  <c r="B524" i="23"/>
  <c r="B492" i="23"/>
  <c r="B420" i="23"/>
  <c r="C340" i="23"/>
  <c r="B320" i="23"/>
  <c r="B309" i="23"/>
  <c r="C304" i="23"/>
  <c r="C218" i="23"/>
  <c r="C128" i="23"/>
  <c r="B103" i="23"/>
  <c r="B43" i="23"/>
  <c r="B23" i="23"/>
  <c r="C988" i="23"/>
  <c r="B945" i="23"/>
  <c r="C911" i="23"/>
  <c r="C879" i="23"/>
  <c r="C847" i="23"/>
  <c r="C815" i="23"/>
  <c r="B736" i="23"/>
  <c r="B712" i="23"/>
  <c r="C687" i="23"/>
  <c r="C679" i="23"/>
  <c r="B672" i="23"/>
  <c r="C668" i="23"/>
  <c r="B648" i="23"/>
  <c r="C631" i="23"/>
  <c r="B624" i="23"/>
  <c r="C620" i="23"/>
  <c r="B556" i="23"/>
  <c r="B484" i="23"/>
  <c r="B460" i="23"/>
  <c r="B428" i="23"/>
  <c r="B379" i="23"/>
  <c r="B353" i="23"/>
  <c r="C308" i="23"/>
  <c r="C276" i="23"/>
  <c r="B213" i="23"/>
  <c r="B99" i="23"/>
  <c r="C97" i="23"/>
  <c r="B87" i="23"/>
  <c r="C81" i="23"/>
  <c r="B63" i="23"/>
  <c r="B55" i="23"/>
  <c r="C33" i="23"/>
  <c r="B7" i="23"/>
  <c r="C1331" i="23"/>
  <c r="B1331" i="23"/>
  <c r="B1016" i="23"/>
  <c r="C1016" i="23"/>
  <c r="C969" i="23"/>
  <c r="B969" i="23"/>
  <c r="B935" i="23"/>
  <c r="C935" i="23"/>
  <c r="B676" i="23"/>
  <c r="C676" i="23"/>
  <c r="B628" i="23"/>
  <c r="C628" i="23"/>
  <c r="C572" i="23"/>
  <c r="B572" i="23"/>
  <c r="B564" i="23"/>
  <c r="C564" i="23"/>
  <c r="C444" i="23"/>
  <c r="B444" i="23"/>
  <c r="B1054" i="23"/>
  <c r="C1054" i="23"/>
  <c r="B967" i="23"/>
  <c r="C967" i="23"/>
  <c r="B692" i="23"/>
  <c r="C692" i="23"/>
  <c r="C588" i="23"/>
  <c r="B588" i="23"/>
  <c r="B1086" i="23"/>
  <c r="C1086" i="23"/>
  <c r="C1371" i="23"/>
  <c r="C1339" i="23"/>
  <c r="C1301" i="23"/>
  <c r="B1301" i="23"/>
  <c r="C1153" i="23"/>
  <c r="B1153" i="23"/>
  <c r="C1135" i="23"/>
  <c r="C1017" i="23"/>
  <c r="B1017" i="23"/>
  <c r="C984" i="23"/>
  <c r="C980" i="23"/>
  <c r="B936" i="23"/>
  <c r="C936" i="23"/>
  <c r="B708" i="23"/>
  <c r="C708" i="23"/>
  <c r="B644" i="23"/>
  <c r="C644" i="23"/>
  <c r="B612" i="23"/>
  <c r="C612" i="23"/>
  <c r="C508" i="23"/>
  <c r="B508" i="23"/>
  <c r="B500" i="23"/>
  <c r="C500" i="23"/>
  <c r="C1267" i="23"/>
  <c r="B1267" i="23"/>
  <c r="B1272" i="23"/>
  <c r="C1272" i="23"/>
  <c r="C1480" i="23"/>
  <c r="B1470" i="23"/>
  <c r="C1469" i="23"/>
  <c r="C1468" i="23"/>
  <c r="B1450" i="23"/>
  <c r="C1445" i="23"/>
  <c r="B1434" i="23"/>
  <c r="C1433" i="23"/>
  <c r="B1347" i="23"/>
  <c r="C1315" i="23"/>
  <c r="C1306" i="23"/>
  <c r="B1285" i="23"/>
  <c r="B1255" i="23"/>
  <c r="C1235" i="23"/>
  <c r="B1235" i="23"/>
  <c r="C1182" i="23"/>
  <c r="B1166" i="23"/>
  <c r="C1166" i="23"/>
  <c r="B1145" i="23"/>
  <c r="C1134" i="23"/>
  <c r="B1118" i="23"/>
  <c r="C1118" i="23"/>
  <c r="B1089" i="23"/>
  <c r="B1020" i="23"/>
  <c r="C979" i="23"/>
  <c r="C975" i="23"/>
  <c r="B724" i="23"/>
  <c r="C724" i="23"/>
  <c r="B660" i="23"/>
  <c r="C660" i="23"/>
  <c r="C436" i="23"/>
  <c r="C336" i="23"/>
  <c r="C272" i="23"/>
  <c r="B372" i="23"/>
  <c r="B347" i="23"/>
  <c r="C335" i="23"/>
  <c r="B325" i="23"/>
  <c r="B283" i="23"/>
  <c r="C271" i="23"/>
  <c r="B261" i="23"/>
  <c r="B216" i="23"/>
  <c r="B143" i="23"/>
  <c r="B121" i="23"/>
  <c r="C127" i="23"/>
  <c r="B632" i="23"/>
  <c r="B616" i="23"/>
  <c r="B601" i="23"/>
  <c r="C596" i="23"/>
  <c r="B540" i="23"/>
  <c r="B476" i="23"/>
  <c r="B412" i="23"/>
  <c r="C395" i="23"/>
  <c r="B360" i="23"/>
  <c r="B315" i="23"/>
  <c r="C303" i="23"/>
  <c r="B293" i="23"/>
  <c r="B251" i="23"/>
  <c r="C239" i="23"/>
  <c r="B229" i="23"/>
  <c r="B220" i="23"/>
  <c r="B212" i="23"/>
  <c r="C203" i="23"/>
  <c r="C195" i="23"/>
  <c r="C187" i="23"/>
  <c r="C179" i="23"/>
  <c r="C171" i="23"/>
  <c r="B113" i="23"/>
  <c r="C89" i="23"/>
  <c r="B75" i="23"/>
  <c r="C49" i="23"/>
  <c r="B35" i="23"/>
  <c r="B15" i="23"/>
  <c r="B1518" i="23"/>
  <c r="B1513" i="23"/>
  <c r="B1492" i="23"/>
  <c r="B1486" i="23"/>
  <c r="C1485" i="23"/>
  <c r="C1484" i="23"/>
  <c r="B1478" i="23"/>
  <c r="B1458" i="23"/>
  <c r="C1457" i="23"/>
  <c r="C1456" i="23"/>
  <c r="C1453" i="23"/>
  <c r="B1446" i="23"/>
  <c r="B1427" i="23"/>
  <c r="C1408" i="23"/>
  <c r="C1392" i="23"/>
  <c r="C1376" i="23"/>
  <c r="C1360" i="23"/>
  <c r="C1344" i="23"/>
  <c r="C1328" i="23"/>
  <c r="C1314" i="23"/>
  <c r="B1309" i="23"/>
  <c r="B1303" i="23"/>
  <c r="B1297" i="23"/>
  <c r="C1287" i="23"/>
  <c r="B1281" i="23"/>
  <c r="B1275" i="23"/>
  <c r="B1247" i="23"/>
  <c r="B1243" i="23"/>
  <c r="C1227" i="23"/>
  <c r="C1211" i="23"/>
  <c r="B1174" i="23"/>
  <c r="C1174" i="23"/>
  <c r="B1508" i="23"/>
  <c r="B1502" i="23"/>
  <c r="B1497" i="23"/>
  <c r="B1462" i="23"/>
  <c r="B1442" i="23"/>
  <c r="C1441" i="23"/>
  <c r="C1437" i="23"/>
  <c r="B1416" i="23"/>
  <c r="C1415" i="23"/>
  <c r="C1410" i="23"/>
  <c r="B1400" i="23"/>
  <c r="C1399" i="23"/>
  <c r="C1394" i="23"/>
  <c r="B1384" i="23"/>
  <c r="C1383" i="23"/>
  <c r="C1378" i="23"/>
  <c r="B1368" i="23"/>
  <c r="C1367" i="23"/>
  <c r="C1362" i="23"/>
  <c r="B1352" i="23"/>
  <c r="C1351" i="23"/>
  <c r="C1346" i="23"/>
  <c r="B1336" i="23"/>
  <c r="C1335" i="23"/>
  <c r="C1330" i="23"/>
  <c r="C1295" i="23"/>
  <c r="B1289" i="23"/>
  <c r="C1279" i="23"/>
  <c r="B1203" i="23"/>
  <c r="C1203" i="23"/>
  <c r="B1195" i="23"/>
  <c r="C1195" i="23"/>
  <c r="B1187" i="23"/>
  <c r="C1187" i="23"/>
  <c r="B1175" i="23"/>
  <c r="C1175" i="23"/>
  <c r="B1129" i="23"/>
  <c r="B1113" i="23"/>
  <c r="B1097" i="23"/>
  <c r="B1081" i="23"/>
  <c r="B1065" i="23"/>
  <c r="B1049" i="23"/>
  <c r="B1033" i="23"/>
  <c r="B1025" i="23"/>
  <c r="B1004" i="23"/>
  <c r="B993" i="23"/>
  <c r="C971" i="23"/>
  <c r="B953" i="23"/>
  <c r="B937" i="23"/>
  <c r="B920" i="23"/>
  <c r="C919" i="23"/>
  <c r="B888" i="23"/>
  <c r="C887" i="23"/>
  <c r="B856" i="23"/>
  <c r="C855" i="23"/>
  <c r="B824" i="23"/>
  <c r="C823" i="23"/>
  <c r="B800" i="23"/>
  <c r="B792" i="23"/>
  <c r="C791" i="23"/>
  <c r="B788" i="23"/>
  <c r="C787" i="23"/>
  <c r="B784" i="23"/>
  <c r="C783" i="23"/>
  <c r="B780" i="23"/>
  <c r="C779" i="23"/>
  <c r="B776" i="23"/>
  <c r="B770" i="23"/>
  <c r="B754" i="23"/>
  <c r="B738" i="23"/>
  <c r="B722" i="23"/>
  <c r="B706" i="23"/>
  <c r="B690" i="23"/>
  <c r="B674" i="23"/>
  <c r="B658" i="23"/>
  <c r="B642" i="23"/>
  <c r="B626" i="23"/>
  <c r="B610" i="23"/>
  <c r="B604" i="23"/>
  <c r="B600" i="23"/>
  <c r="B593" i="23"/>
  <c r="C592" i="23"/>
  <c r="B566" i="23"/>
  <c r="C565" i="23"/>
  <c r="B550" i="23"/>
  <c r="C549" i="23"/>
  <c r="B534" i="23"/>
  <c r="C533" i="23"/>
  <c r="B518" i="23"/>
  <c r="C517" i="23"/>
  <c r="B502" i="23"/>
  <c r="C501" i="23"/>
  <c r="B486" i="23"/>
  <c r="C485" i="23"/>
  <c r="B470" i="23"/>
  <c r="C469" i="23"/>
  <c r="B454" i="23"/>
  <c r="C453" i="23"/>
  <c r="B438" i="23"/>
  <c r="C437" i="23"/>
  <c r="B422" i="23"/>
  <c r="C421" i="23"/>
  <c r="B406" i="23"/>
  <c r="C405" i="23"/>
  <c r="B388" i="23"/>
  <c r="B371" i="23"/>
  <c r="B364" i="23"/>
  <c r="B359" i="23"/>
  <c r="B345" i="23"/>
  <c r="B324" i="23"/>
  <c r="B319" i="23"/>
  <c r="B313" i="23"/>
  <c r="B292" i="23"/>
  <c r="B287" i="23"/>
  <c r="B281" i="23"/>
  <c r="B260" i="23"/>
  <c r="B255" i="23"/>
  <c r="B249" i="23"/>
  <c r="B228" i="23"/>
  <c r="B223" i="23"/>
  <c r="B219" i="23"/>
  <c r="C214" i="23"/>
  <c r="C125" i="23"/>
  <c r="B125" i="23"/>
  <c r="C199" i="23"/>
  <c r="B199" i="23"/>
  <c r="C191" i="23"/>
  <c r="B191" i="23"/>
  <c r="C183" i="23"/>
  <c r="B183" i="23"/>
  <c r="C175" i="23"/>
  <c r="B175" i="23"/>
  <c r="C167" i="23"/>
  <c r="B167" i="23"/>
  <c r="C159" i="23"/>
  <c r="B159" i="23"/>
  <c r="C151" i="23"/>
  <c r="B151" i="23"/>
  <c r="C1159" i="23"/>
  <c r="C1143" i="23"/>
  <c r="C1127" i="23"/>
  <c r="C1111" i="23"/>
  <c r="C1095" i="23"/>
  <c r="C1079" i="23"/>
  <c r="C1063" i="23"/>
  <c r="C1047" i="23"/>
  <c r="C1031" i="23"/>
  <c r="C960" i="23"/>
  <c r="C944" i="23"/>
  <c r="B929" i="23"/>
  <c r="C928" i="23"/>
  <c r="C903" i="23"/>
  <c r="C896" i="23"/>
  <c r="C871" i="23"/>
  <c r="C864" i="23"/>
  <c r="C839" i="23"/>
  <c r="C832" i="23"/>
  <c r="B809" i="23"/>
  <c r="C808" i="23"/>
  <c r="B806" i="23"/>
  <c r="C805" i="23"/>
  <c r="B762" i="23"/>
  <c r="B746" i="23"/>
  <c r="B730" i="23"/>
  <c r="B714" i="23"/>
  <c r="B698" i="23"/>
  <c r="B682" i="23"/>
  <c r="B666" i="23"/>
  <c r="B650" i="23"/>
  <c r="B634" i="23"/>
  <c r="B618" i="23"/>
  <c r="B584" i="23"/>
  <c r="B574" i="23"/>
  <c r="C573" i="23"/>
  <c r="B558" i="23"/>
  <c r="C557" i="23"/>
  <c r="B542" i="23"/>
  <c r="C541" i="23"/>
  <c r="B526" i="23"/>
  <c r="C525" i="23"/>
  <c r="B510" i="23"/>
  <c r="C509" i="23"/>
  <c r="B494" i="23"/>
  <c r="C493" i="23"/>
  <c r="B478" i="23"/>
  <c r="C477" i="23"/>
  <c r="B462" i="23"/>
  <c r="C461" i="23"/>
  <c r="B446" i="23"/>
  <c r="C445" i="23"/>
  <c r="B430" i="23"/>
  <c r="C429" i="23"/>
  <c r="B414" i="23"/>
  <c r="C413" i="23"/>
  <c r="B377" i="23"/>
  <c r="B329" i="23"/>
  <c r="B297" i="23"/>
  <c r="B265" i="23"/>
  <c r="B233" i="23"/>
  <c r="B217" i="23"/>
  <c r="C133" i="23"/>
  <c r="B133" i="23"/>
  <c r="C1158" i="23"/>
  <c r="C1142" i="23"/>
  <c r="C1126" i="23"/>
  <c r="C1110" i="23"/>
  <c r="C1094" i="23"/>
  <c r="C1078" i="23"/>
  <c r="C1062" i="23"/>
  <c r="C1046" i="23"/>
  <c r="C1030" i="23"/>
  <c r="B1001" i="23"/>
  <c r="C1000" i="23"/>
  <c r="C959" i="23"/>
  <c r="C943" i="23"/>
  <c r="C927" i="23"/>
  <c r="C895" i="23"/>
  <c r="C863" i="23"/>
  <c r="C831" i="23"/>
  <c r="C807" i="23"/>
  <c r="C804" i="23"/>
  <c r="B793" i="23"/>
  <c r="B790" i="23"/>
  <c r="C789" i="23"/>
  <c r="B786" i="23"/>
  <c r="C785" i="23"/>
  <c r="B782" i="23"/>
  <c r="C781" i="23"/>
  <c r="B778" i="23"/>
  <c r="C777" i="23"/>
  <c r="C775" i="23"/>
  <c r="C772" i="23"/>
  <c r="B760" i="23"/>
  <c r="C759" i="23"/>
  <c r="C756" i="23"/>
  <c r="B744" i="23"/>
  <c r="C743" i="23"/>
  <c r="C740" i="23"/>
  <c r="B728" i="23"/>
  <c r="C727" i="23"/>
  <c r="B198" i="23"/>
  <c r="C198" i="23"/>
  <c r="B190" i="23"/>
  <c r="C190" i="23"/>
  <c r="B182" i="23"/>
  <c r="C182" i="23"/>
  <c r="B174" i="23"/>
  <c r="C174" i="23"/>
  <c r="B144" i="23"/>
  <c r="C144" i="23"/>
  <c r="C119" i="23"/>
  <c r="B119" i="23"/>
  <c r="B109" i="23"/>
  <c r="C108" i="23"/>
  <c r="C105" i="23"/>
  <c r="B91" i="23"/>
  <c r="B79" i="23"/>
  <c r="C73" i="23"/>
  <c r="B59" i="23"/>
  <c r="B47" i="23"/>
  <c r="C41" i="23"/>
  <c r="B27" i="23"/>
  <c r="B19" i="23"/>
  <c r="C202" i="23"/>
  <c r="C194" i="23"/>
  <c r="C186" i="23"/>
  <c r="C178" i="23"/>
  <c r="C170" i="23"/>
  <c r="B137" i="23"/>
  <c r="C136" i="23"/>
  <c r="B129" i="23"/>
  <c r="B95" i="23"/>
  <c r="C964" i="23"/>
  <c r="B964" i="23"/>
  <c r="B955" i="23"/>
  <c r="C955" i="23"/>
  <c r="C948" i="23"/>
  <c r="B948" i="23"/>
  <c r="B939" i="23"/>
  <c r="C939" i="23"/>
  <c r="C932" i="23"/>
  <c r="B932" i="23"/>
  <c r="C921" i="23"/>
  <c r="B921" i="23"/>
  <c r="B1474" i="23"/>
  <c r="B1452" i="23"/>
  <c r="B1444" i="23"/>
  <c r="B1436" i="23"/>
  <c r="C1310" i="23"/>
  <c r="B1305" i="23"/>
  <c r="C1276" i="23"/>
  <c r="B1265" i="23"/>
  <c r="C1264" i="23"/>
  <c r="B1257" i="23"/>
  <c r="C1256" i="23"/>
  <c r="B1249" i="23"/>
  <c r="C1248" i="23"/>
  <c r="B1241" i="23"/>
  <c r="C1240" i="23"/>
  <c r="B1233" i="23"/>
  <c r="C1232" i="23"/>
  <c r="C1231" i="23"/>
  <c r="B1225" i="23"/>
  <c r="C1224" i="23"/>
  <c r="C1223" i="23"/>
  <c r="B1217" i="23"/>
  <c r="C1216" i="23"/>
  <c r="C1215" i="23"/>
  <c r="B1209" i="23"/>
  <c r="C1208" i="23"/>
  <c r="C1207" i="23"/>
  <c r="B1201" i="23"/>
  <c r="C1200" i="23"/>
  <c r="C1199" i="23"/>
  <c r="B1193" i="23"/>
  <c r="C1192" i="23"/>
  <c r="C1191" i="23"/>
  <c r="B1185" i="23"/>
  <c r="C1179" i="23"/>
  <c r="B1177" i="23"/>
  <c r="C1171" i="23"/>
  <c r="C1163" i="23"/>
  <c r="C1155" i="23"/>
  <c r="C1147" i="23"/>
  <c r="C1139" i="23"/>
  <c r="C1131" i="23"/>
  <c r="C1123" i="23"/>
  <c r="C1115" i="23"/>
  <c r="C1107" i="23"/>
  <c r="C1099" i="23"/>
  <c r="C1091" i="23"/>
  <c r="C1083" i="23"/>
  <c r="C1075" i="23"/>
  <c r="C1067" i="23"/>
  <c r="C1059" i="23"/>
  <c r="C1051" i="23"/>
  <c r="C1043" i="23"/>
  <c r="C1035" i="23"/>
  <c r="C1027" i="23"/>
  <c r="C1024" i="23"/>
  <c r="C1012" i="23"/>
  <c r="C1008" i="23"/>
  <c r="C996" i="23"/>
  <c r="C992" i="23"/>
  <c r="C973" i="23"/>
  <c r="B973" i="23"/>
  <c r="B1510" i="23"/>
  <c r="C1509" i="23"/>
  <c r="C1504" i="23"/>
  <c r="B1494" i="23"/>
  <c r="C1493" i="23"/>
  <c r="C1488" i="23"/>
  <c r="C1477" i="23"/>
  <c r="C1472" i="23"/>
  <c r="C1460" i="23"/>
  <c r="C1307" i="23"/>
  <c r="C1271" i="23"/>
  <c r="C1178" i="23"/>
  <c r="C1170" i="23"/>
  <c r="C1162" i="23"/>
  <c r="C1154" i="23"/>
  <c r="C1146" i="23"/>
  <c r="C1138" i="23"/>
  <c r="C1130" i="23"/>
  <c r="C1122" i="23"/>
  <c r="C1114" i="23"/>
  <c r="C1106" i="23"/>
  <c r="C1098" i="23"/>
  <c r="C1090" i="23"/>
  <c r="C1082" i="23"/>
  <c r="C1074" i="23"/>
  <c r="C1066" i="23"/>
  <c r="C1058" i="23"/>
  <c r="C1050" i="23"/>
  <c r="C1042" i="23"/>
  <c r="C1034" i="23"/>
  <c r="C1011" i="23"/>
  <c r="C995" i="23"/>
  <c r="C982" i="23"/>
  <c r="B982" i="23"/>
  <c r="C977" i="23"/>
  <c r="B963" i="23"/>
  <c r="C963" i="23"/>
  <c r="C956" i="23"/>
  <c r="B956" i="23"/>
  <c r="B947" i="23"/>
  <c r="C947" i="23"/>
  <c r="C940" i="23"/>
  <c r="B940" i="23"/>
  <c r="B931" i="23"/>
  <c r="C931" i="23"/>
  <c r="B1514" i="23"/>
  <c r="B1498" i="23"/>
  <c r="B1482" i="23"/>
  <c r="B1466" i="23"/>
  <c r="B1448" i="23"/>
  <c r="B1440" i="23"/>
  <c r="B1432" i="23"/>
  <c r="B1429" i="23"/>
  <c r="B1421" i="23"/>
  <c r="C1420" i="23"/>
  <c r="C1418" i="23"/>
  <c r="B1413" i="23"/>
  <c r="B1405" i="23"/>
  <c r="C1404" i="23"/>
  <c r="C1402" i="23"/>
  <c r="B1397" i="23"/>
  <c r="B1389" i="23"/>
  <c r="C1388" i="23"/>
  <c r="C1386" i="23"/>
  <c r="B1381" i="23"/>
  <c r="B1373" i="23"/>
  <c r="C1372" i="23"/>
  <c r="C1370" i="23"/>
  <c r="B1365" i="23"/>
  <c r="B1357" i="23"/>
  <c r="C1356" i="23"/>
  <c r="C1354" i="23"/>
  <c r="B1349" i="23"/>
  <c r="B1341" i="23"/>
  <c r="C1340" i="23"/>
  <c r="C1338" i="23"/>
  <c r="B1333" i="23"/>
  <c r="B1325" i="23"/>
  <c r="C1324" i="23"/>
  <c r="C1322" i="23"/>
  <c r="C1318" i="23"/>
  <c r="B1313" i="23"/>
  <c r="C1302" i="23"/>
  <c r="B1273" i="23"/>
  <c r="C1268" i="23"/>
  <c r="B1261" i="23"/>
  <c r="C1260" i="23"/>
  <c r="B1253" i="23"/>
  <c r="C1252" i="23"/>
  <c r="B1245" i="23"/>
  <c r="C1244" i="23"/>
  <c r="B1237" i="23"/>
  <c r="C1236" i="23"/>
  <c r="B1229" i="23"/>
  <c r="C1228" i="23"/>
  <c r="B1221" i="23"/>
  <c r="C1220" i="23"/>
  <c r="B1213" i="23"/>
  <c r="C1212" i="23"/>
  <c r="B1205" i="23"/>
  <c r="C1204" i="23"/>
  <c r="B1197" i="23"/>
  <c r="C1196" i="23"/>
  <c r="B1189" i="23"/>
  <c r="C1188" i="23"/>
  <c r="B1181" i="23"/>
  <c r="B1173" i="23"/>
  <c r="B1165" i="23"/>
  <c r="B1157" i="23"/>
  <c r="B1149" i="23"/>
  <c r="B1141" i="23"/>
  <c r="B1133" i="23"/>
  <c r="B1125" i="23"/>
  <c r="B1117" i="23"/>
  <c r="B1109" i="23"/>
  <c r="B1101" i="23"/>
  <c r="B1093" i="23"/>
  <c r="B1085" i="23"/>
  <c r="B1077" i="23"/>
  <c r="B1069" i="23"/>
  <c r="B1061" i="23"/>
  <c r="B1053" i="23"/>
  <c r="B1045" i="23"/>
  <c r="B1037" i="23"/>
  <c r="B1029" i="23"/>
  <c r="B1022" i="23"/>
  <c r="C1021" i="23"/>
  <c r="C1019" i="23"/>
  <c r="B1014" i="23"/>
  <c r="B1006" i="23"/>
  <c r="C1005" i="23"/>
  <c r="C1003" i="23"/>
  <c r="B998" i="23"/>
  <c r="B990" i="23"/>
  <c r="C989" i="23"/>
  <c r="B987" i="23"/>
  <c r="C987" i="23"/>
  <c r="B985" i="23"/>
  <c r="B972" i="23"/>
  <c r="B924" i="23"/>
  <c r="C923" i="23"/>
  <c r="B916" i="23"/>
  <c r="C915" i="23"/>
  <c r="B908" i="23"/>
  <c r="C907" i="23"/>
  <c r="B900" i="23"/>
  <c r="C899" i="23"/>
  <c r="B892" i="23"/>
  <c r="C891" i="23"/>
  <c r="B884" i="23"/>
  <c r="C883" i="23"/>
  <c r="B876" i="23"/>
  <c r="C875" i="23"/>
  <c r="B868" i="23"/>
  <c r="C867" i="23"/>
  <c r="B860" i="23"/>
  <c r="C859" i="23"/>
  <c r="B852" i="23"/>
  <c r="C851" i="23"/>
  <c r="B844" i="23"/>
  <c r="C843" i="23"/>
  <c r="B836" i="23"/>
  <c r="C835" i="23"/>
  <c r="B828" i="23"/>
  <c r="C827" i="23"/>
  <c r="B820" i="23"/>
  <c r="C819" i="23"/>
  <c r="B812" i="23"/>
  <c r="C811" i="23"/>
  <c r="B802" i="23"/>
  <c r="C801" i="23"/>
  <c r="B796" i="23"/>
  <c r="C795" i="23"/>
  <c r="B774" i="23"/>
  <c r="B766" i="23"/>
  <c r="B758" i="23"/>
  <c r="B750" i="23"/>
  <c r="B742" i="23"/>
  <c r="B734" i="23"/>
  <c r="B726" i="23"/>
  <c r="B718" i="23"/>
  <c r="B710" i="23"/>
  <c r="B702" i="23"/>
  <c r="B694" i="23"/>
  <c r="B686" i="23"/>
  <c r="B678" i="23"/>
  <c r="B670" i="23"/>
  <c r="B662" i="23"/>
  <c r="B654" i="23"/>
  <c r="B646" i="23"/>
  <c r="B638" i="23"/>
  <c r="B630" i="23"/>
  <c r="B622" i="23"/>
  <c r="B614" i="23"/>
  <c r="B606" i="23"/>
  <c r="C605" i="23"/>
  <c r="C603" i="23"/>
  <c r="B598" i="23"/>
  <c r="B590" i="23"/>
  <c r="C589" i="23"/>
  <c r="C587" i="23"/>
  <c r="C583" i="23"/>
  <c r="B576" i="23"/>
  <c r="B568" i="23"/>
  <c r="B560" i="23"/>
  <c r="B552" i="23"/>
  <c r="B544" i="23"/>
  <c r="B536" i="23"/>
  <c r="B528" i="23"/>
  <c r="B520" i="23"/>
  <c r="B512" i="23"/>
  <c r="B504" i="23"/>
  <c r="B496" i="23"/>
  <c r="B488" i="23"/>
  <c r="B480" i="23"/>
  <c r="B472" i="23"/>
  <c r="B464" i="23"/>
  <c r="B456" i="23"/>
  <c r="B448" i="23"/>
  <c r="B440" i="23"/>
  <c r="B432" i="23"/>
  <c r="B424" i="23"/>
  <c r="B416" i="23"/>
  <c r="B408" i="23"/>
  <c r="B401" i="23"/>
  <c r="B396" i="23"/>
  <c r="B391" i="23"/>
  <c r="B385" i="23"/>
  <c r="B380" i="23"/>
  <c r="B375" i="23"/>
  <c r="B368" i="23"/>
  <c r="B361" i="23"/>
  <c r="B355" i="23"/>
  <c r="B348" i="23"/>
  <c r="B343" i="23"/>
  <c r="B337" i="23"/>
  <c r="B332" i="23"/>
  <c r="B327" i="23"/>
  <c r="B321" i="23"/>
  <c r="B316" i="23"/>
  <c r="B311" i="23"/>
  <c r="B305" i="23"/>
  <c r="B300" i="23"/>
  <c r="B295" i="23"/>
  <c r="B289" i="23"/>
  <c r="B284" i="23"/>
  <c r="B279" i="23"/>
  <c r="B273" i="23"/>
  <c r="B268" i="23"/>
  <c r="B263" i="23"/>
  <c r="B257" i="23"/>
  <c r="B252" i="23"/>
  <c r="B247" i="23"/>
  <c r="B241" i="23"/>
  <c r="B236" i="23"/>
  <c r="B231" i="23"/>
  <c r="B225" i="23"/>
  <c r="B209" i="23"/>
  <c r="B204" i="23"/>
  <c r="B201" i="23"/>
  <c r="C200" i="23"/>
  <c r="B197" i="23"/>
  <c r="C196" i="23"/>
  <c r="B193" i="23"/>
  <c r="C192" i="23"/>
  <c r="B189" i="23"/>
  <c r="C188" i="23"/>
  <c r="B185" i="23"/>
  <c r="C184" i="23"/>
  <c r="B181" i="23"/>
  <c r="C180" i="23"/>
  <c r="B177" i="23"/>
  <c r="C176" i="23"/>
  <c r="B173" i="23"/>
  <c r="C172" i="23"/>
  <c r="B169" i="23"/>
  <c r="C168" i="23"/>
  <c r="B161" i="23"/>
  <c r="C160" i="23"/>
  <c r="B153" i="23"/>
  <c r="C152" i="23"/>
  <c r="B145" i="23"/>
  <c r="B120" i="23"/>
  <c r="C120" i="23"/>
  <c r="B114" i="23"/>
  <c r="C114" i="23"/>
  <c r="B100" i="23"/>
  <c r="C100" i="23"/>
  <c r="B77" i="23"/>
  <c r="C77" i="23"/>
  <c r="B68" i="23"/>
  <c r="C68" i="23"/>
  <c r="B45" i="23"/>
  <c r="C45" i="23"/>
  <c r="B36" i="23"/>
  <c r="C36" i="23"/>
  <c r="B913" i="23"/>
  <c r="B905" i="23"/>
  <c r="B897" i="23"/>
  <c r="B889" i="23"/>
  <c r="B881" i="23"/>
  <c r="B873" i="23"/>
  <c r="B865" i="23"/>
  <c r="B857" i="23"/>
  <c r="B849" i="23"/>
  <c r="B841" i="23"/>
  <c r="B833" i="23"/>
  <c r="B825" i="23"/>
  <c r="B817" i="23"/>
  <c r="B101" i="23"/>
  <c r="C101" i="23"/>
  <c r="B92" i="23"/>
  <c r="C92" i="23"/>
  <c r="B69" i="23"/>
  <c r="C69" i="23"/>
  <c r="B60" i="23"/>
  <c r="C60" i="23"/>
  <c r="B37" i="23"/>
  <c r="C37" i="23"/>
  <c r="B28" i="23"/>
  <c r="C28" i="23"/>
  <c r="C403" i="23"/>
  <c r="C399" i="23"/>
  <c r="C387" i="23"/>
  <c r="C383" i="23"/>
  <c r="C376" i="23"/>
  <c r="C363" i="23"/>
  <c r="C356" i="23"/>
  <c r="C351" i="23"/>
  <c r="C344" i="23"/>
  <c r="C339" i="23"/>
  <c r="C328" i="23"/>
  <c r="C323" i="23"/>
  <c r="C312" i="23"/>
  <c r="C307" i="23"/>
  <c r="C296" i="23"/>
  <c r="C291" i="23"/>
  <c r="C280" i="23"/>
  <c r="C275" i="23"/>
  <c r="C264" i="23"/>
  <c r="C259" i="23"/>
  <c r="C248" i="23"/>
  <c r="C243" i="23"/>
  <c r="C232" i="23"/>
  <c r="C227" i="23"/>
  <c r="C215" i="23"/>
  <c r="C211" i="23"/>
  <c r="C207" i="23"/>
  <c r="B165" i="23"/>
  <c r="C164" i="23"/>
  <c r="C163" i="23"/>
  <c r="B157" i="23"/>
  <c r="C156" i="23"/>
  <c r="C155" i="23"/>
  <c r="B149" i="23"/>
  <c r="C148" i="23"/>
  <c r="C147" i="23"/>
  <c r="B141" i="23"/>
  <c r="C140" i="23"/>
  <c r="C139" i="23"/>
  <c r="C131" i="23"/>
  <c r="C123" i="23"/>
  <c r="B93" i="23"/>
  <c r="C93" i="23"/>
  <c r="B84" i="23"/>
  <c r="C84" i="23"/>
  <c r="B61" i="23"/>
  <c r="C61" i="23"/>
  <c r="B52" i="23"/>
  <c r="C52" i="23"/>
  <c r="B29" i="23"/>
  <c r="C29" i="23"/>
  <c r="B965" i="23"/>
  <c r="B957" i="23"/>
  <c r="B949" i="23"/>
  <c r="B941" i="23"/>
  <c r="B933" i="23"/>
  <c r="B925" i="23"/>
  <c r="B917" i="23"/>
  <c r="B909" i="23"/>
  <c r="B901" i="23"/>
  <c r="B893" i="23"/>
  <c r="B885" i="23"/>
  <c r="B877" i="23"/>
  <c r="B869" i="23"/>
  <c r="B861" i="23"/>
  <c r="B853" i="23"/>
  <c r="B845" i="23"/>
  <c r="B837" i="23"/>
  <c r="B829" i="23"/>
  <c r="B821" i="23"/>
  <c r="B813" i="23"/>
  <c r="C771" i="23"/>
  <c r="C763" i="23"/>
  <c r="C755" i="23"/>
  <c r="C747" i="23"/>
  <c r="C739" i="23"/>
  <c r="C731" i="23"/>
  <c r="C723" i="23"/>
  <c r="C715" i="23"/>
  <c r="C707" i="23"/>
  <c r="C699" i="23"/>
  <c r="C691" i="23"/>
  <c r="C683" i="23"/>
  <c r="C675" i="23"/>
  <c r="C667" i="23"/>
  <c r="C659" i="23"/>
  <c r="C651" i="23"/>
  <c r="C643" i="23"/>
  <c r="C635" i="23"/>
  <c r="C627" i="23"/>
  <c r="C619" i="23"/>
  <c r="C611" i="23"/>
  <c r="C595" i="23"/>
  <c r="B582" i="23"/>
  <c r="B578" i="23"/>
  <c r="C577" i="23"/>
  <c r="B570" i="23"/>
  <c r="C569" i="23"/>
  <c r="B562" i="23"/>
  <c r="C561" i="23"/>
  <c r="B554" i="23"/>
  <c r="C553" i="23"/>
  <c r="B546" i="23"/>
  <c r="C545" i="23"/>
  <c r="B538" i="23"/>
  <c r="C537" i="23"/>
  <c r="B530" i="23"/>
  <c r="C529" i="23"/>
  <c r="B522" i="23"/>
  <c r="C521" i="23"/>
  <c r="B514" i="23"/>
  <c r="C513" i="23"/>
  <c r="B506" i="23"/>
  <c r="C505" i="23"/>
  <c r="B498" i="23"/>
  <c r="C497" i="23"/>
  <c r="B490" i="23"/>
  <c r="C489" i="23"/>
  <c r="B482" i="23"/>
  <c r="C481" i="23"/>
  <c r="B474" i="23"/>
  <c r="C473" i="23"/>
  <c r="B466" i="23"/>
  <c r="C465" i="23"/>
  <c r="B458" i="23"/>
  <c r="C457" i="23"/>
  <c r="B450" i="23"/>
  <c r="C449" i="23"/>
  <c r="B442" i="23"/>
  <c r="C441" i="23"/>
  <c r="B434" i="23"/>
  <c r="C433" i="23"/>
  <c r="B426" i="23"/>
  <c r="C425" i="23"/>
  <c r="B418" i="23"/>
  <c r="C417" i="23"/>
  <c r="B410" i="23"/>
  <c r="C409" i="23"/>
  <c r="C398" i="23"/>
  <c r="B393" i="23"/>
  <c r="C392" i="23"/>
  <c r="C390" i="23"/>
  <c r="C382" i="23"/>
  <c r="B369" i="23"/>
  <c r="B333" i="23"/>
  <c r="B317" i="23"/>
  <c r="B301" i="23"/>
  <c r="B285" i="23"/>
  <c r="B269" i="23"/>
  <c r="B253" i="23"/>
  <c r="B237" i="23"/>
  <c r="C206" i="23"/>
  <c r="B117" i="23"/>
  <c r="B116" i="23"/>
  <c r="C116" i="23"/>
  <c r="B85" i="23"/>
  <c r="C85" i="23"/>
  <c r="B76" i="23"/>
  <c r="C76" i="23"/>
  <c r="B53" i="23"/>
  <c r="C53" i="23"/>
  <c r="B44" i="23"/>
  <c r="C44" i="23"/>
  <c r="B111" i="23"/>
  <c r="C104" i="23"/>
  <c r="C96" i="23"/>
  <c r="C88" i="23"/>
  <c r="C80" i="23"/>
  <c r="C72" i="23"/>
  <c r="C64" i="23"/>
  <c r="C56" i="23"/>
  <c r="C48" i="23"/>
  <c r="C40" i="23"/>
  <c r="C32" i="23"/>
  <c r="C24" i="23"/>
  <c r="B21" i="23"/>
  <c r="C20" i="23"/>
  <c r="B17" i="23"/>
  <c r="C16" i="23"/>
  <c r="B13" i="23"/>
  <c r="C12" i="23"/>
  <c r="B9" i="23"/>
  <c r="C8" i="23"/>
  <c r="B5" i="23"/>
  <c r="C4" i="23"/>
  <c r="F86" i="2"/>
  <c r="J86" i="2"/>
  <c r="B86" i="2"/>
  <c r="G86" i="2"/>
  <c r="L86" i="2"/>
  <c r="F70" i="2"/>
  <c r="J70" i="2"/>
  <c r="B70" i="2"/>
  <c r="G70" i="2"/>
  <c r="L70" i="2"/>
  <c r="F89" i="2"/>
  <c r="J89" i="2"/>
  <c r="J87" i="2"/>
  <c r="M86" i="2"/>
  <c r="B83" i="2"/>
  <c r="G83" i="2"/>
  <c r="L83" i="2"/>
  <c r="H83" i="2"/>
  <c r="M83" i="2"/>
  <c r="F82" i="2"/>
  <c r="J82" i="2"/>
  <c r="B82" i="2"/>
  <c r="G82" i="2"/>
  <c r="L82" i="2"/>
  <c r="M70" i="2"/>
  <c r="B67" i="2"/>
  <c r="G67" i="2"/>
  <c r="L67" i="2"/>
  <c r="H67" i="2"/>
  <c r="M67" i="2"/>
  <c r="F46" i="2"/>
  <c r="J46" i="2"/>
  <c r="B46" i="2"/>
  <c r="G46" i="2"/>
  <c r="L46" i="2"/>
  <c r="H46" i="2"/>
  <c r="M46" i="2"/>
  <c r="I46" i="2"/>
  <c r="H37" i="2"/>
  <c r="M37" i="2"/>
  <c r="F37" i="2"/>
  <c r="L37" i="2"/>
  <c r="B37" i="2"/>
  <c r="G37" i="2"/>
  <c r="I37" i="2"/>
  <c r="J37" i="2"/>
  <c r="B71" i="2"/>
  <c r="G71" i="2"/>
  <c r="L71" i="2"/>
  <c r="H71" i="2"/>
  <c r="M71" i="2"/>
  <c r="B90" i="2"/>
  <c r="G90" i="2"/>
  <c r="L90" i="2"/>
  <c r="I89" i="2"/>
  <c r="I87" i="2"/>
  <c r="I86" i="2"/>
  <c r="J83" i="2"/>
  <c r="M82" i="2"/>
  <c r="B79" i="2"/>
  <c r="G79" i="2"/>
  <c r="L79" i="2"/>
  <c r="H79" i="2"/>
  <c r="M79" i="2"/>
  <c r="F78" i="2"/>
  <c r="J78" i="2"/>
  <c r="B78" i="2"/>
  <c r="G78" i="2"/>
  <c r="L78" i="2"/>
  <c r="I71" i="2"/>
  <c r="I70" i="2"/>
  <c r="J67" i="2"/>
  <c r="F66" i="2"/>
  <c r="J66" i="2"/>
  <c r="B66" i="2"/>
  <c r="H66" i="2"/>
  <c r="I66" i="2"/>
  <c r="H60" i="2"/>
  <c r="M60" i="2"/>
  <c r="F60" i="2"/>
  <c r="L60" i="2"/>
  <c r="B60" i="2"/>
  <c r="G60" i="2"/>
  <c r="I60" i="2"/>
  <c r="B55" i="2"/>
  <c r="G55" i="2"/>
  <c r="L55" i="2"/>
  <c r="H55" i="2"/>
  <c r="M55" i="2"/>
  <c r="F55" i="2"/>
  <c r="I55" i="2"/>
  <c r="J55" i="2"/>
  <c r="B87" i="2"/>
  <c r="G87" i="2"/>
  <c r="L87" i="2"/>
  <c r="H87" i="2"/>
  <c r="M87" i="2"/>
  <c r="M91" i="2"/>
  <c r="I90" i="2"/>
  <c r="H89" i="2"/>
  <c r="B89" i="2"/>
  <c r="F87" i="2"/>
  <c r="H86" i="2"/>
  <c r="I83" i="2"/>
  <c r="I82" i="2"/>
  <c r="J79" i="2"/>
  <c r="M78" i="2"/>
  <c r="B75" i="2"/>
  <c r="G75" i="2"/>
  <c r="L75" i="2"/>
  <c r="H75" i="2"/>
  <c r="M75" i="2"/>
  <c r="F74" i="2"/>
  <c r="J74" i="2"/>
  <c r="B74" i="2"/>
  <c r="G74" i="2"/>
  <c r="L74" i="2"/>
  <c r="F71" i="2"/>
  <c r="H70" i="2"/>
  <c r="I67" i="2"/>
  <c r="M66" i="2"/>
  <c r="F50" i="2"/>
  <c r="J50" i="2"/>
  <c r="B50" i="2"/>
  <c r="G50" i="2"/>
  <c r="L50" i="2"/>
  <c r="H50" i="2"/>
  <c r="M50" i="2"/>
  <c r="F23" i="2"/>
  <c r="J23" i="2"/>
  <c r="B23" i="2"/>
  <c r="G23" i="2"/>
  <c r="L23" i="2"/>
  <c r="H23" i="2"/>
  <c r="M23" i="2"/>
  <c r="I23" i="2"/>
  <c r="J85" i="2"/>
  <c r="F85" i="2"/>
  <c r="J81" i="2"/>
  <c r="F81" i="2"/>
  <c r="J77" i="2"/>
  <c r="F77" i="2"/>
  <c r="J73" i="2"/>
  <c r="F73" i="2"/>
  <c r="J69" i="2"/>
  <c r="F69" i="2"/>
  <c r="L64" i="2"/>
  <c r="F64" i="2"/>
  <c r="M63" i="2"/>
  <c r="F62" i="2"/>
  <c r="J62" i="2"/>
  <c r="B59" i="2"/>
  <c r="G59" i="2"/>
  <c r="L59" i="2"/>
  <c r="H59" i="2"/>
  <c r="M59" i="2"/>
  <c r="F58" i="2"/>
  <c r="J58" i="2"/>
  <c r="B58" i="2"/>
  <c r="G58" i="2"/>
  <c r="L58" i="2"/>
  <c r="F54" i="2"/>
  <c r="J54" i="2"/>
  <c r="B54" i="2"/>
  <c r="G54" i="2"/>
  <c r="L54" i="2"/>
  <c r="H54" i="2"/>
  <c r="M54" i="2"/>
  <c r="B36" i="2"/>
  <c r="G36" i="2"/>
  <c r="L36" i="2"/>
  <c r="H36" i="2"/>
  <c r="M36" i="2"/>
  <c r="F36" i="2"/>
  <c r="I36" i="2"/>
  <c r="J36" i="2"/>
  <c r="G12" i="2"/>
  <c r="L12" i="2"/>
  <c r="I12" i="2"/>
  <c r="F12" i="2"/>
  <c r="H12" i="2"/>
  <c r="M12" i="2"/>
  <c r="J12" i="2"/>
  <c r="H64" i="2"/>
  <c r="M64" i="2"/>
  <c r="B63" i="2"/>
  <c r="G63" i="2"/>
  <c r="L63" i="2"/>
  <c r="F35" i="2"/>
  <c r="J35" i="2"/>
  <c r="B35" i="2"/>
  <c r="G35" i="2"/>
  <c r="L35" i="2"/>
  <c r="H35" i="2"/>
  <c r="I35" i="2"/>
  <c r="M35" i="2"/>
  <c r="F27" i="2"/>
  <c r="J27" i="2"/>
  <c r="B27" i="2"/>
  <c r="G27" i="2"/>
  <c r="L27" i="2"/>
  <c r="H27" i="2"/>
  <c r="M27" i="2"/>
  <c r="F11" i="2"/>
  <c r="J11" i="2"/>
  <c r="I11" i="2"/>
  <c r="G11" i="2"/>
  <c r="L11" i="2"/>
  <c r="H11" i="2"/>
  <c r="M11" i="2"/>
  <c r="M51" i="2"/>
  <c r="H51" i="2"/>
  <c r="M47" i="2"/>
  <c r="H47" i="2"/>
  <c r="M43" i="2"/>
  <c r="H43" i="2"/>
  <c r="F39" i="2"/>
  <c r="J39" i="2"/>
  <c r="B32" i="2"/>
  <c r="G32" i="2"/>
  <c r="L32" i="2"/>
  <c r="H32" i="2"/>
  <c r="M32" i="2"/>
  <c r="F31" i="2"/>
  <c r="J31" i="2"/>
  <c r="B31" i="2"/>
  <c r="G31" i="2"/>
  <c r="L31" i="2"/>
  <c r="M56" i="2"/>
  <c r="M52" i="2"/>
  <c r="L51" i="2"/>
  <c r="G51" i="2"/>
  <c r="M48" i="2"/>
  <c r="L47" i="2"/>
  <c r="G47" i="2"/>
  <c r="M44" i="2"/>
  <c r="L43" i="2"/>
  <c r="G43" i="2"/>
  <c r="B43" i="2"/>
  <c r="H41" i="2"/>
  <c r="M41" i="2"/>
  <c r="B40" i="2"/>
  <c r="G40" i="2"/>
  <c r="L40" i="2"/>
  <c r="I39" i="2"/>
  <c r="J32" i="2"/>
  <c r="M31" i="2"/>
  <c r="F19" i="2"/>
  <c r="J19" i="2"/>
  <c r="B19" i="2"/>
  <c r="G19" i="2"/>
  <c r="L19" i="2"/>
  <c r="H19" i="2"/>
  <c r="M19" i="2"/>
  <c r="F15" i="2"/>
  <c r="J15" i="2"/>
  <c r="M28" i="2"/>
  <c r="H28" i="2"/>
  <c r="M24" i="2"/>
  <c r="H24" i="2"/>
  <c r="M20" i="2"/>
  <c r="H20" i="2"/>
  <c r="B16" i="2"/>
  <c r="G16" i="2"/>
  <c r="L16" i="2"/>
  <c r="F3" i="2"/>
  <c r="J3" i="2"/>
  <c r="G3" i="2"/>
  <c r="L3" i="2"/>
  <c r="H3" i="2"/>
  <c r="M3" i="2"/>
  <c r="M33" i="2"/>
  <c r="M29" i="2"/>
  <c r="L28" i="2"/>
  <c r="G28" i="2"/>
  <c r="M25" i="2"/>
  <c r="L24" i="2"/>
  <c r="G24" i="2"/>
  <c r="M21" i="2"/>
  <c r="L20" i="2"/>
  <c r="G20" i="2"/>
  <c r="M17" i="2"/>
  <c r="I16" i="2"/>
  <c r="H15" i="2"/>
  <c r="F7" i="2"/>
  <c r="J7" i="2"/>
  <c r="G7" i="2"/>
  <c r="L7" i="2"/>
  <c r="H7" i="2"/>
  <c r="M7" i="2"/>
  <c r="M8" i="2"/>
  <c r="H8" i="2"/>
  <c r="M4" i="2"/>
  <c r="H4" i="2"/>
  <c r="M13" i="2"/>
  <c r="M9" i="2"/>
  <c r="L8" i="2"/>
  <c r="G8" i="2"/>
  <c r="M5" i="2"/>
  <c r="L4" i="2"/>
  <c r="G4" i="2"/>
  <c r="C1511" i="23"/>
  <c r="B1511" i="23"/>
  <c r="C1495" i="23"/>
  <c r="B1495" i="23"/>
  <c r="C1479" i="23"/>
  <c r="B1479" i="23"/>
  <c r="C1463" i="23"/>
  <c r="B1463" i="23"/>
  <c r="C1455" i="23"/>
  <c r="B1455" i="23"/>
  <c r="C1451" i="23"/>
  <c r="B1451" i="23"/>
  <c r="C1443" i="23"/>
  <c r="B1443" i="23"/>
  <c r="C1435" i="23"/>
  <c r="B1435" i="23"/>
  <c r="C1515" i="23"/>
  <c r="B1515" i="23"/>
  <c r="C1499" i="23"/>
  <c r="B1499" i="23"/>
  <c r="C1483" i="23"/>
  <c r="B1483" i="23"/>
  <c r="C1467" i="23"/>
  <c r="B1467" i="23"/>
  <c r="B1430" i="23"/>
  <c r="C1430" i="23"/>
  <c r="C1425" i="23"/>
  <c r="B1425" i="23"/>
  <c r="B1414" i="23"/>
  <c r="C1414" i="23"/>
  <c r="C1409" i="23"/>
  <c r="B1409" i="23"/>
  <c r="B1398" i="23"/>
  <c r="C1398" i="23"/>
  <c r="C1393" i="23"/>
  <c r="B1393" i="23"/>
  <c r="B1382" i="23"/>
  <c r="C1382" i="23"/>
  <c r="C1377" i="23"/>
  <c r="B1377" i="23"/>
  <c r="B1366" i="23"/>
  <c r="C1366" i="23"/>
  <c r="C1361" i="23"/>
  <c r="B1361" i="23"/>
  <c r="B1350" i="23"/>
  <c r="C1350" i="23"/>
  <c r="C1345" i="23"/>
  <c r="B1345" i="23"/>
  <c r="B1334" i="23"/>
  <c r="C1334" i="23"/>
  <c r="C1329" i="23"/>
  <c r="B1329" i="23"/>
  <c r="B1262" i="23"/>
  <c r="C1262" i="23"/>
  <c r="B1254" i="23"/>
  <c r="C1254" i="23"/>
  <c r="C1519" i="23"/>
  <c r="B1519" i="23"/>
  <c r="C1503" i="23"/>
  <c r="B1503" i="23"/>
  <c r="C1487" i="23"/>
  <c r="B1487" i="23"/>
  <c r="C1471" i="23"/>
  <c r="B1471" i="23"/>
  <c r="C1459" i="23"/>
  <c r="B1459" i="23"/>
  <c r="C1447" i="23"/>
  <c r="B1447" i="23"/>
  <c r="C1439" i="23"/>
  <c r="B1439" i="23"/>
  <c r="C1431" i="23"/>
  <c r="B1431" i="23"/>
  <c r="C1428" i="23"/>
  <c r="B1428" i="23"/>
  <c r="C1412" i="23"/>
  <c r="B1412" i="23"/>
  <c r="C1396" i="23"/>
  <c r="B1396" i="23"/>
  <c r="C1380" i="23"/>
  <c r="B1380" i="23"/>
  <c r="C1364" i="23"/>
  <c r="B1364" i="23"/>
  <c r="C1348" i="23"/>
  <c r="B1348" i="23"/>
  <c r="C1332" i="23"/>
  <c r="B1332" i="23"/>
  <c r="C1507" i="23"/>
  <c r="B1507" i="23"/>
  <c r="C1491" i="23"/>
  <c r="B1491" i="23"/>
  <c r="C1475" i="23"/>
  <c r="B1475" i="23"/>
  <c r="B1246" i="23"/>
  <c r="C1246" i="23"/>
  <c r="B1238" i="23"/>
  <c r="C1238" i="23"/>
  <c r="B1230" i="23"/>
  <c r="C1230" i="23"/>
  <c r="B1222" i="23"/>
  <c r="C1222" i="23"/>
  <c r="B1214" i="23"/>
  <c r="C1214" i="23"/>
  <c r="B1206" i="23"/>
  <c r="C1206" i="23"/>
  <c r="B1198" i="23"/>
  <c r="C1198" i="23"/>
  <c r="B1190" i="23"/>
  <c r="C1190" i="23"/>
  <c r="C1422" i="23"/>
  <c r="B1417" i="23"/>
  <c r="C1406" i="23"/>
  <c r="B1401" i="23"/>
  <c r="C1390" i="23"/>
  <c r="B1385" i="23"/>
  <c r="C1374" i="23"/>
  <c r="B1369" i="23"/>
  <c r="C1358" i="23"/>
  <c r="B1353" i="23"/>
  <c r="C1342" i="23"/>
  <c r="B1337" i="23"/>
  <c r="C1326" i="23"/>
  <c r="B1321" i="23"/>
  <c r="C1320" i="23"/>
  <c r="C1316" i="23"/>
  <c r="C1312" i="23"/>
  <c r="C1308" i="23"/>
  <c r="C1304" i="23"/>
  <c r="C1300" i="23"/>
  <c r="C1296" i="23"/>
  <c r="C1292" i="23"/>
  <c r="C1288" i="23"/>
  <c r="C1284" i="23"/>
  <c r="C1280" i="23"/>
  <c r="C1298" i="23"/>
  <c r="C1294" i="23"/>
  <c r="C1290" i="23"/>
  <c r="C1286" i="23"/>
  <c r="C1282" i="23"/>
  <c r="C1278" i="23"/>
  <c r="C1274" i="23"/>
  <c r="C1270" i="23"/>
  <c r="B1266" i="23"/>
  <c r="C1266" i="23"/>
  <c r="B1258" i="23"/>
  <c r="C1258" i="23"/>
  <c r="B1250" i="23"/>
  <c r="C1250" i="23"/>
  <c r="B1242" i="23"/>
  <c r="C1242" i="23"/>
  <c r="B1234" i="23"/>
  <c r="C1234" i="23"/>
  <c r="B1226" i="23"/>
  <c r="C1226" i="23"/>
  <c r="B1218" i="23"/>
  <c r="C1218" i="23"/>
  <c r="B1210" i="23"/>
  <c r="C1210" i="23"/>
  <c r="B1202" i="23"/>
  <c r="C1202" i="23"/>
  <c r="B1194" i="23"/>
  <c r="C1194" i="23"/>
  <c r="B1186" i="23"/>
  <c r="C1186" i="23"/>
  <c r="B1184" i="23"/>
  <c r="B1180" i="23"/>
  <c r="B1176" i="23"/>
  <c r="B1172" i="23"/>
  <c r="B1168" i="23"/>
  <c r="B1164" i="23"/>
  <c r="B1160" i="23"/>
  <c r="B1156" i="23"/>
  <c r="B1152" i="23"/>
  <c r="B1148" i="23"/>
  <c r="B1144" i="23"/>
  <c r="B1140" i="23"/>
  <c r="B1136" i="23"/>
  <c r="B1132" i="23"/>
  <c r="B1128" i="23"/>
  <c r="B1124" i="23"/>
  <c r="B1120" i="23"/>
  <c r="B1116" i="23"/>
  <c r="B1112" i="23"/>
  <c r="B1108" i="23"/>
  <c r="B1104" i="23"/>
  <c r="B1100" i="23"/>
  <c r="B1096" i="23"/>
  <c r="B1092" i="23"/>
  <c r="B1088" i="23"/>
  <c r="B1084" i="23"/>
  <c r="B1080" i="23"/>
  <c r="B1076" i="23"/>
  <c r="B1072" i="23"/>
  <c r="B1068" i="23"/>
  <c r="B1064" i="23"/>
  <c r="B1060" i="23"/>
  <c r="B1056" i="23"/>
  <c r="B1052" i="23"/>
  <c r="B1048" i="23"/>
  <c r="B1044" i="23"/>
  <c r="B1040" i="23"/>
  <c r="B1036" i="23"/>
  <c r="B1032" i="23"/>
  <c r="B1028" i="23"/>
  <c r="B1026" i="23"/>
  <c r="C1015" i="23"/>
  <c r="B1013" i="23"/>
  <c r="B1010" i="23"/>
  <c r="C999" i="23"/>
  <c r="B997" i="23"/>
  <c r="B994" i="23"/>
  <c r="C983" i="23"/>
  <c r="B981" i="23"/>
  <c r="B978" i="23"/>
  <c r="B799" i="23"/>
  <c r="C799" i="23"/>
  <c r="B797" i="23"/>
  <c r="C797" i="23"/>
  <c r="B974" i="23"/>
  <c r="C974" i="23"/>
  <c r="B966" i="23"/>
  <c r="C966" i="23"/>
  <c r="B958" i="23"/>
  <c r="C958" i="23"/>
  <c r="B950" i="23"/>
  <c r="C950" i="23"/>
  <c r="B942" i="23"/>
  <c r="C942" i="23"/>
  <c r="B934" i="23"/>
  <c r="C934" i="23"/>
  <c r="B926" i="23"/>
  <c r="C926" i="23"/>
  <c r="B918" i="23"/>
  <c r="C918" i="23"/>
  <c r="B910" i="23"/>
  <c r="C910" i="23"/>
  <c r="B902" i="23"/>
  <c r="C902" i="23"/>
  <c r="B894" i="23"/>
  <c r="C894" i="23"/>
  <c r="B886" i="23"/>
  <c r="C886" i="23"/>
  <c r="B878" i="23"/>
  <c r="C878" i="23"/>
  <c r="B870" i="23"/>
  <c r="C870" i="23"/>
  <c r="B862" i="23"/>
  <c r="C862" i="23"/>
  <c r="B854" i="23"/>
  <c r="C854" i="23"/>
  <c r="B846" i="23"/>
  <c r="C846" i="23"/>
  <c r="B838" i="23"/>
  <c r="C838" i="23"/>
  <c r="B830" i="23"/>
  <c r="C830" i="23"/>
  <c r="B822" i="23"/>
  <c r="C822" i="23"/>
  <c r="B814" i="23"/>
  <c r="C814" i="23"/>
  <c r="C1023" i="23"/>
  <c r="B1018" i="23"/>
  <c r="C1007" i="23"/>
  <c r="B1002" i="23"/>
  <c r="C991" i="23"/>
  <c r="B986" i="23"/>
  <c r="B970" i="23"/>
  <c r="C970" i="23"/>
  <c r="B962" i="23"/>
  <c r="C962" i="23"/>
  <c r="B954" i="23"/>
  <c r="C954" i="23"/>
  <c r="B946" i="23"/>
  <c r="C946" i="23"/>
  <c r="B938" i="23"/>
  <c r="C938" i="23"/>
  <c r="B930" i="23"/>
  <c r="C930" i="23"/>
  <c r="B922" i="23"/>
  <c r="C922" i="23"/>
  <c r="B914" i="23"/>
  <c r="C914" i="23"/>
  <c r="B906" i="23"/>
  <c r="C906" i="23"/>
  <c r="B898" i="23"/>
  <c r="C898" i="23"/>
  <c r="B890" i="23"/>
  <c r="C890" i="23"/>
  <c r="B882" i="23"/>
  <c r="C882" i="23"/>
  <c r="B874" i="23"/>
  <c r="C874" i="23"/>
  <c r="B866" i="23"/>
  <c r="C866" i="23"/>
  <c r="B858" i="23"/>
  <c r="C858" i="23"/>
  <c r="B850" i="23"/>
  <c r="C850" i="23"/>
  <c r="B842" i="23"/>
  <c r="C842" i="23"/>
  <c r="B834" i="23"/>
  <c r="C834" i="23"/>
  <c r="B826" i="23"/>
  <c r="C826" i="23"/>
  <c r="B818" i="23"/>
  <c r="C818" i="23"/>
  <c r="B810" i="23"/>
  <c r="C810" i="23"/>
  <c r="C794" i="23"/>
  <c r="B794" i="23"/>
  <c r="B378" i="23"/>
  <c r="C378" i="23"/>
  <c r="C349" i="23"/>
  <c r="B349" i="23"/>
  <c r="B346" i="23"/>
  <c r="C346" i="23"/>
  <c r="B330" i="23"/>
  <c r="C330" i="23"/>
  <c r="B314" i="23"/>
  <c r="C314" i="23"/>
  <c r="B298" i="23"/>
  <c r="C298" i="23"/>
  <c r="B282" i="23"/>
  <c r="C282" i="23"/>
  <c r="B266" i="23"/>
  <c r="C266" i="23"/>
  <c r="B250" i="23"/>
  <c r="C250" i="23"/>
  <c r="B234" i="23"/>
  <c r="C234" i="23"/>
  <c r="B158" i="23"/>
  <c r="C158" i="23"/>
  <c r="B150" i="23"/>
  <c r="C150" i="23"/>
  <c r="B142" i="23"/>
  <c r="C142" i="23"/>
  <c r="B134" i="23"/>
  <c r="C134" i="23"/>
  <c r="B126" i="23"/>
  <c r="C126" i="23"/>
  <c r="B118" i="23"/>
  <c r="C118" i="23"/>
  <c r="B106" i="23"/>
  <c r="C106" i="23"/>
  <c r="B98" i="23"/>
  <c r="C98" i="23"/>
  <c r="B90" i="23"/>
  <c r="C90" i="23"/>
  <c r="B82" i="23"/>
  <c r="C82" i="23"/>
  <c r="B74" i="23"/>
  <c r="C74" i="23"/>
  <c r="B66" i="23"/>
  <c r="C66" i="23"/>
  <c r="B58" i="23"/>
  <c r="C58" i="23"/>
  <c r="B50" i="23"/>
  <c r="C50" i="23"/>
  <c r="B42" i="23"/>
  <c r="C42" i="23"/>
  <c r="B34" i="23"/>
  <c r="C34" i="23"/>
  <c r="B26" i="23"/>
  <c r="C26" i="23"/>
  <c r="B769" i="23"/>
  <c r="C769" i="23"/>
  <c r="B761" i="23"/>
  <c r="C761" i="23"/>
  <c r="B753" i="23"/>
  <c r="C753" i="23"/>
  <c r="B745" i="23"/>
  <c r="C745" i="23"/>
  <c r="B737" i="23"/>
  <c r="C737" i="23"/>
  <c r="B729" i="23"/>
  <c r="C729" i="23"/>
  <c r="B721" i="23"/>
  <c r="C721" i="23"/>
  <c r="B713" i="23"/>
  <c r="C713" i="23"/>
  <c r="B705" i="23"/>
  <c r="C705" i="23"/>
  <c r="B697" i="23"/>
  <c r="C697" i="23"/>
  <c r="B689" i="23"/>
  <c r="C689" i="23"/>
  <c r="B681" i="23"/>
  <c r="C681" i="23"/>
  <c r="B673" i="23"/>
  <c r="C673" i="23"/>
  <c r="B665" i="23"/>
  <c r="C665" i="23"/>
  <c r="B657" i="23"/>
  <c r="C657" i="23"/>
  <c r="B649" i="23"/>
  <c r="C649" i="23"/>
  <c r="B641" i="23"/>
  <c r="C641" i="23"/>
  <c r="B633" i="23"/>
  <c r="C633" i="23"/>
  <c r="B625" i="23"/>
  <c r="C625" i="23"/>
  <c r="B617" i="23"/>
  <c r="C617" i="23"/>
  <c r="B609" i="23"/>
  <c r="C609" i="23"/>
  <c r="C803" i="23"/>
  <c r="B798" i="23"/>
  <c r="B599" i="23"/>
  <c r="C599" i="23"/>
  <c r="C594" i="23"/>
  <c r="B594" i="23"/>
  <c r="B773" i="23"/>
  <c r="C773" i="23"/>
  <c r="B765" i="23"/>
  <c r="C765" i="23"/>
  <c r="B757" i="23"/>
  <c r="C757" i="23"/>
  <c r="B749" i="23"/>
  <c r="C749" i="23"/>
  <c r="B741" i="23"/>
  <c r="C741" i="23"/>
  <c r="B733" i="23"/>
  <c r="C733" i="23"/>
  <c r="B725" i="23"/>
  <c r="C725" i="23"/>
  <c r="B717" i="23"/>
  <c r="C717" i="23"/>
  <c r="B709" i="23"/>
  <c r="C709" i="23"/>
  <c r="B701" i="23"/>
  <c r="C701" i="23"/>
  <c r="B693" i="23"/>
  <c r="C693" i="23"/>
  <c r="B685" i="23"/>
  <c r="C685" i="23"/>
  <c r="B677" i="23"/>
  <c r="C677" i="23"/>
  <c r="B669" i="23"/>
  <c r="C669" i="23"/>
  <c r="B661" i="23"/>
  <c r="C661" i="23"/>
  <c r="B653" i="23"/>
  <c r="C653" i="23"/>
  <c r="B645" i="23"/>
  <c r="C645" i="23"/>
  <c r="B637" i="23"/>
  <c r="C637" i="23"/>
  <c r="B629" i="23"/>
  <c r="C629" i="23"/>
  <c r="B621" i="23"/>
  <c r="C621" i="23"/>
  <c r="B613" i="23"/>
  <c r="C613" i="23"/>
  <c r="B597" i="23"/>
  <c r="C597" i="23"/>
  <c r="B602" i="23"/>
  <c r="C591" i="23"/>
  <c r="B586" i="23"/>
  <c r="C585" i="23"/>
  <c r="C581" i="23"/>
  <c r="B579" i="23"/>
  <c r="C579" i="23"/>
  <c r="B571" i="23"/>
  <c r="C571" i="23"/>
  <c r="B563" i="23"/>
  <c r="C563" i="23"/>
  <c r="B555" i="23"/>
  <c r="C555" i="23"/>
  <c r="B547" i="23"/>
  <c r="C547" i="23"/>
  <c r="B539" i="23"/>
  <c r="C539" i="23"/>
  <c r="B531" i="23"/>
  <c r="C531" i="23"/>
  <c r="B523" i="23"/>
  <c r="C523" i="23"/>
  <c r="B515" i="23"/>
  <c r="C515" i="23"/>
  <c r="B507" i="23"/>
  <c r="C507" i="23"/>
  <c r="B499" i="23"/>
  <c r="C499" i="23"/>
  <c r="B491" i="23"/>
  <c r="C491" i="23"/>
  <c r="B483" i="23"/>
  <c r="C483" i="23"/>
  <c r="B475" i="23"/>
  <c r="C475" i="23"/>
  <c r="B467" i="23"/>
  <c r="C467" i="23"/>
  <c r="B459" i="23"/>
  <c r="C459" i="23"/>
  <c r="B451" i="23"/>
  <c r="C451" i="23"/>
  <c r="B443" i="23"/>
  <c r="C443" i="23"/>
  <c r="B435" i="23"/>
  <c r="C435" i="23"/>
  <c r="B427" i="23"/>
  <c r="C427" i="23"/>
  <c r="B419" i="23"/>
  <c r="C419" i="23"/>
  <c r="B411" i="23"/>
  <c r="C411" i="23"/>
  <c r="B402" i="23"/>
  <c r="C402" i="23"/>
  <c r="C397" i="23"/>
  <c r="B397" i="23"/>
  <c r="B386" i="23"/>
  <c r="C386" i="23"/>
  <c r="C381" i="23"/>
  <c r="B381" i="23"/>
  <c r="C365" i="23"/>
  <c r="B365" i="23"/>
  <c r="B362" i="23"/>
  <c r="C362" i="23"/>
  <c r="B575" i="23"/>
  <c r="C575" i="23"/>
  <c r="B567" i="23"/>
  <c r="C567" i="23"/>
  <c r="B559" i="23"/>
  <c r="C559" i="23"/>
  <c r="B551" i="23"/>
  <c r="C551" i="23"/>
  <c r="B543" i="23"/>
  <c r="C543" i="23"/>
  <c r="B535" i="23"/>
  <c r="C535" i="23"/>
  <c r="B527" i="23"/>
  <c r="C527" i="23"/>
  <c r="B519" i="23"/>
  <c r="C519" i="23"/>
  <c r="B511" i="23"/>
  <c r="C511" i="23"/>
  <c r="B503" i="23"/>
  <c r="C503" i="23"/>
  <c r="B495" i="23"/>
  <c r="C495" i="23"/>
  <c r="B487" i="23"/>
  <c r="C487" i="23"/>
  <c r="B479" i="23"/>
  <c r="C479" i="23"/>
  <c r="B471" i="23"/>
  <c r="C471" i="23"/>
  <c r="B463" i="23"/>
  <c r="C463" i="23"/>
  <c r="B455" i="23"/>
  <c r="C455" i="23"/>
  <c r="B447" i="23"/>
  <c r="C447" i="23"/>
  <c r="B439" i="23"/>
  <c r="C439" i="23"/>
  <c r="B431" i="23"/>
  <c r="C431" i="23"/>
  <c r="B423" i="23"/>
  <c r="C423" i="23"/>
  <c r="B415" i="23"/>
  <c r="C415" i="23"/>
  <c r="B407" i="23"/>
  <c r="C407" i="23"/>
  <c r="B400" i="23"/>
  <c r="C400" i="23"/>
  <c r="B384" i="23"/>
  <c r="C384" i="23"/>
  <c r="C394" i="23"/>
  <c r="B389" i="23"/>
  <c r="B373" i="23"/>
  <c r="B366" i="23"/>
  <c r="C366" i="23"/>
  <c r="B357" i="23"/>
  <c r="B350" i="23"/>
  <c r="C350" i="23"/>
  <c r="B334" i="23"/>
  <c r="C334" i="23"/>
  <c r="B318" i="23"/>
  <c r="C318" i="23"/>
  <c r="B302" i="23"/>
  <c r="C302" i="23"/>
  <c r="B286" i="23"/>
  <c r="C286" i="23"/>
  <c r="B270" i="23"/>
  <c r="C270" i="23"/>
  <c r="B254" i="23"/>
  <c r="C254" i="23"/>
  <c r="B238" i="23"/>
  <c r="C238" i="23"/>
  <c r="B222" i="23"/>
  <c r="C222" i="23"/>
  <c r="B370" i="23"/>
  <c r="C370" i="23"/>
  <c r="B354" i="23"/>
  <c r="C354" i="23"/>
  <c r="B338" i="23"/>
  <c r="C338" i="23"/>
  <c r="B322" i="23"/>
  <c r="C322" i="23"/>
  <c r="B306" i="23"/>
  <c r="C306" i="23"/>
  <c r="B290" i="23"/>
  <c r="C290" i="23"/>
  <c r="B274" i="23"/>
  <c r="C274" i="23"/>
  <c r="B258" i="23"/>
  <c r="C258" i="23"/>
  <c r="B242" i="23"/>
  <c r="C242" i="23"/>
  <c r="B226" i="23"/>
  <c r="C226" i="23"/>
  <c r="B210" i="23"/>
  <c r="C210" i="23"/>
  <c r="C205" i="23"/>
  <c r="B205" i="23"/>
  <c r="B374" i="23"/>
  <c r="C374" i="23"/>
  <c r="B358" i="23"/>
  <c r="C358" i="23"/>
  <c r="B342" i="23"/>
  <c r="C342" i="23"/>
  <c r="B326" i="23"/>
  <c r="C326" i="23"/>
  <c r="B310" i="23"/>
  <c r="C310" i="23"/>
  <c r="B294" i="23"/>
  <c r="C294" i="23"/>
  <c r="B278" i="23"/>
  <c r="C278" i="23"/>
  <c r="B262" i="23"/>
  <c r="C262" i="23"/>
  <c r="B246" i="23"/>
  <c r="C246" i="23"/>
  <c r="B230" i="23"/>
  <c r="C230" i="23"/>
  <c r="C221" i="23"/>
  <c r="B221" i="23"/>
  <c r="B208" i="23"/>
  <c r="C208" i="23"/>
  <c r="C166" i="23"/>
  <c r="C162" i="23"/>
  <c r="B154" i="23"/>
  <c r="C154" i="23"/>
  <c r="B146" i="23"/>
  <c r="C146" i="23"/>
  <c r="B138" i="23"/>
  <c r="C138" i="23"/>
  <c r="B130" i="23"/>
  <c r="C130" i="23"/>
  <c r="B122" i="23"/>
  <c r="C122" i="23"/>
  <c r="B112" i="23"/>
  <c r="C112" i="23"/>
  <c r="C107" i="23"/>
  <c r="B107" i="23"/>
  <c r="B110" i="23"/>
  <c r="C110" i="23"/>
  <c r="B115" i="23"/>
  <c r="B102" i="23"/>
  <c r="C102" i="23"/>
  <c r="B94" i="23"/>
  <c r="C94" i="23"/>
  <c r="B86" i="23"/>
  <c r="C86" i="23"/>
  <c r="B78" i="23"/>
  <c r="C78" i="23"/>
  <c r="B70" i="23"/>
  <c r="C70" i="23"/>
  <c r="B62" i="23"/>
  <c r="C62" i="23"/>
  <c r="B54" i="23"/>
  <c r="C54" i="23"/>
  <c r="B46" i="23"/>
  <c r="C46" i="23"/>
  <c r="B38" i="23"/>
  <c r="C38" i="23"/>
  <c r="B30" i="23"/>
  <c r="C30" i="23"/>
  <c r="B22" i="23"/>
  <c r="C22" i="23"/>
  <c r="B18" i="23"/>
  <c r="C18" i="23"/>
  <c r="B14" i="23"/>
  <c r="C14" i="23"/>
  <c r="B10" i="23"/>
  <c r="C10" i="23"/>
  <c r="B6" i="23"/>
  <c r="C6" i="23"/>
  <c r="C3" i="23"/>
  <c r="I101" i="3"/>
  <c r="L101" i="3"/>
  <c r="O101" i="3"/>
  <c r="F101" i="3"/>
  <c r="C21" i="17"/>
  <c r="M10" i="17"/>
  <c r="M11" i="17"/>
  <c r="M12" i="17"/>
  <c r="M13" i="17"/>
  <c r="K10" i="17"/>
  <c r="K11" i="17"/>
  <c r="K12" i="17"/>
  <c r="K13" i="17"/>
  <c r="A2" i="23"/>
  <c r="E8" i="21"/>
  <c r="D2" i="23"/>
  <c r="E2" i="23"/>
  <c r="F2" i="23"/>
  <c r="G2" i="23"/>
  <c r="H2" i="23"/>
  <c r="I2" i="23"/>
  <c r="K2" i="23"/>
  <c r="J2" i="23"/>
  <c r="AG21" i="3"/>
  <c r="AP24" i="3"/>
  <c r="AJ25" i="3"/>
  <c r="AL29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G4" i="21"/>
  <c r="D4" i="21"/>
  <c r="K16" i="17"/>
  <c r="K17" i="17"/>
  <c r="K18" i="17"/>
  <c r="K19" i="17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8" i="21"/>
  <c r="AT14" i="3"/>
  <c r="AT15" i="3"/>
  <c r="AJ17" i="3"/>
  <c r="AT18" i="3"/>
  <c r="AT19" i="3"/>
  <c r="AT26" i="3"/>
  <c r="AT32" i="3"/>
  <c r="AT34" i="3"/>
  <c r="AK35" i="3"/>
  <c r="AT36" i="3"/>
  <c r="AG37" i="3"/>
  <c r="AF38" i="3"/>
  <c r="AT40" i="3"/>
  <c r="AT42" i="3"/>
  <c r="AB43" i="3"/>
  <c r="AT44" i="3"/>
  <c r="D42" i="21"/>
  <c r="AP46" i="3"/>
  <c r="AT48" i="3"/>
  <c r="AA49" i="3"/>
  <c r="AT50" i="3"/>
  <c r="AH51" i="3"/>
  <c r="AT52" i="3"/>
  <c r="AP53" i="3"/>
  <c r="AG54" i="3"/>
  <c r="AT56" i="3"/>
  <c r="AC57" i="3"/>
  <c r="AT58" i="3"/>
  <c r="AG59" i="3"/>
  <c r="AT60" i="3"/>
  <c r="AT64" i="3"/>
  <c r="AL65" i="3"/>
  <c r="AT66" i="3"/>
  <c r="AA67" i="3"/>
  <c r="AT68" i="3"/>
  <c r="AD69" i="3"/>
  <c r="D67" i="21"/>
  <c r="AT72" i="3"/>
  <c r="AK73" i="3"/>
  <c r="AT74" i="3"/>
  <c r="AT76" i="3"/>
  <c r="AA77" i="3"/>
  <c r="AL78" i="3"/>
  <c r="AI79" i="3"/>
  <c r="AT80" i="3"/>
  <c r="AC81" i="3"/>
  <c r="AT82" i="3"/>
  <c r="AT84" i="3"/>
  <c r="AL85" i="3"/>
  <c r="D83" i="21"/>
  <c r="AT88" i="3"/>
  <c r="AG89" i="3"/>
  <c r="AT90" i="3"/>
  <c r="AT92" i="3"/>
  <c r="D91" i="21"/>
  <c r="AJ95" i="3"/>
  <c r="AT96" i="3"/>
  <c r="AL97" i="3"/>
  <c r="AT98" i="3"/>
  <c r="AT100" i="3"/>
  <c r="AP11" i="3"/>
  <c r="AP12" i="3"/>
  <c r="AP34" i="3"/>
  <c r="AP56" i="3"/>
  <c r="AP60" i="3"/>
  <c r="AP71" i="3"/>
  <c r="AP80" i="3"/>
  <c r="AP100" i="3"/>
  <c r="AF16" i="3"/>
  <c r="AF22" i="3"/>
  <c r="AF24" i="3"/>
  <c r="AF26" i="3"/>
  <c r="AF28" i="3"/>
  <c r="AF30" i="3"/>
  <c r="AF59" i="3"/>
  <c r="AF68" i="3"/>
  <c r="AF80" i="3"/>
  <c r="AL14" i="3"/>
  <c r="AL18" i="3"/>
  <c r="AL39" i="3"/>
  <c r="AL48" i="3"/>
  <c r="AL52" i="3"/>
  <c r="AL60" i="3"/>
  <c r="AL82" i="3"/>
  <c r="C9" i="21"/>
  <c r="C10" i="21"/>
  <c r="E10" i="21"/>
  <c r="C11" i="21"/>
  <c r="E11" i="21"/>
  <c r="C12" i="21"/>
  <c r="E12" i="21"/>
  <c r="C13" i="21"/>
  <c r="E13" i="21"/>
  <c r="C14" i="21"/>
  <c r="E14" i="21"/>
  <c r="C15" i="21"/>
  <c r="E16" i="21"/>
  <c r="C17" i="21"/>
  <c r="E17" i="21"/>
  <c r="E18" i="21"/>
  <c r="C19" i="21"/>
  <c r="E19" i="21"/>
  <c r="C20" i="21"/>
  <c r="C21" i="21"/>
  <c r="E21" i="21"/>
  <c r="C22" i="21"/>
  <c r="E22" i="21"/>
  <c r="C23" i="21"/>
  <c r="E23" i="21"/>
  <c r="E24" i="21"/>
  <c r="C25" i="21"/>
  <c r="E25" i="21"/>
  <c r="E26" i="21"/>
  <c r="C27" i="21"/>
  <c r="E27" i="21"/>
  <c r="E28" i="21"/>
  <c r="C29" i="21"/>
  <c r="C30" i="21"/>
  <c r="E30" i="21"/>
  <c r="E31" i="21"/>
  <c r="C32" i="21"/>
  <c r="E32" i="21"/>
  <c r="C33" i="21"/>
  <c r="E33" i="21"/>
  <c r="C34" i="21"/>
  <c r="E34" i="21"/>
  <c r="C35" i="21"/>
  <c r="E35" i="21"/>
  <c r="E36" i="21"/>
  <c r="C37" i="21"/>
  <c r="E37" i="21"/>
  <c r="C38" i="21"/>
  <c r="E38" i="21"/>
  <c r="C39" i="21"/>
  <c r="E41" i="21"/>
  <c r="E42" i="21"/>
  <c r="E43" i="21"/>
  <c r="E45" i="21"/>
  <c r="E46" i="21"/>
  <c r="E47" i="21"/>
  <c r="E48" i="21"/>
  <c r="C49" i="21"/>
  <c r="E49" i="21"/>
  <c r="C50" i="21"/>
  <c r="E50" i="21"/>
  <c r="C51" i="21"/>
  <c r="E51" i="21"/>
  <c r="C52" i="21"/>
  <c r="E52" i="21"/>
  <c r="C53" i="21"/>
  <c r="E53" i="21"/>
  <c r="C54" i="21"/>
  <c r="E54" i="21"/>
  <c r="C55" i="21"/>
  <c r="C56" i="21"/>
  <c r="E56" i="21"/>
  <c r="E57" i="21"/>
  <c r="C58" i="21"/>
  <c r="E58" i="21"/>
  <c r="C59" i="21"/>
  <c r="E59" i="21"/>
  <c r="C60" i="21"/>
  <c r="E60" i="21"/>
  <c r="C61" i="21"/>
  <c r="E61" i="21"/>
  <c r="C62" i="21"/>
  <c r="E62" i="21"/>
  <c r="E63" i="21"/>
  <c r="C64" i="21"/>
  <c r="E64" i="21"/>
  <c r="C65" i="21"/>
  <c r="C66" i="21"/>
  <c r="E66" i="21"/>
  <c r="C67" i="21"/>
  <c r="C68" i="21"/>
  <c r="E68" i="21"/>
  <c r="C69" i="21"/>
  <c r="C70" i="21"/>
  <c r="E70" i="21"/>
  <c r="C71" i="21"/>
  <c r="C72" i="21"/>
  <c r="E72" i="21"/>
  <c r="C73" i="21"/>
  <c r="C74" i="21"/>
  <c r="E74" i="21"/>
  <c r="C75" i="21"/>
  <c r="E75" i="21"/>
  <c r="C76" i="21"/>
  <c r="E76" i="21"/>
  <c r="C77" i="21"/>
  <c r="C78" i="21"/>
  <c r="E78" i="21"/>
  <c r="C79" i="21"/>
  <c r="E79" i="21"/>
  <c r="C80" i="21"/>
  <c r="E80" i="21"/>
  <c r="C81" i="21"/>
  <c r="E81" i="21"/>
  <c r="C82" i="21"/>
  <c r="E82" i="21"/>
  <c r="C83" i="21"/>
  <c r="C84" i="21"/>
  <c r="E84" i="21"/>
  <c r="C85" i="21"/>
  <c r="E85" i="21"/>
  <c r="C86" i="21"/>
  <c r="E86" i="21"/>
  <c r="C87" i="21"/>
  <c r="E87" i="21"/>
  <c r="C88" i="21"/>
  <c r="E88" i="21"/>
  <c r="C89" i="21"/>
  <c r="E89" i="21"/>
  <c r="C90" i="21"/>
  <c r="E90" i="21"/>
  <c r="C91" i="21"/>
  <c r="E91" i="21"/>
  <c r="C92" i="21"/>
  <c r="E92" i="21"/>
  <c r="C93" i="21"/>
  <c r="E93" i="21"/>
  <c r="C94" i="21"/>
  <c r="E94" i="21"/>
  <c r="C95" i="21"/>
  <c r="C96" i="21"/>
  <c r="E96" i="21"/>
  <c r="C97" i="21"/>
  <c r="E97" i="21"/>
  <c r="AE2" i="2"/>
  <c r="C8" i="21"/>
  <c r="AA12" i="3"/>
  <c r="AA16" i="3"/>
  <c r="AA18" i="3"/>
  <c r="AA24" i="3"/>
  <c r="AA25" i="3"/>
  <c r="AA29" i="3"/>
  <c r="AA32" i="3"/>
  <c r="AA38" i="3"/>
  <c r="AA44" i="3"/>
  <c r="AA48" i="3"/>
  <c r="AA53" i="3"/>
  <c r="AA56" i="3"/>
  <c r="AA59" i="3"/>
  <c r="AA64" i="3"/>
  <c r="AA68" i="3"/>
  <c r="AA75" i="3"/>
  <c r="AA76" i="3"/>
  <c r="AA80" i="3"/>
  <c r="AA91" i="3"/>
  <c r="AA100" i="3"/>
  <c r="M2" i="23"/>
  <c r="AG16" i="3"/>
  <c r="AG20" i="3"/>
  <c r="AG22" i="3"/>
  <c r="AG30" i="3"/>
  <c r="AG32" i="3"/>
  <c r="AG44" i="3"/>
  <c r="AG48" i="3"/>
  <c r="AG56" i="3"/>
  <c r="AG58" i="3"/>
  <c r="AG60" i="3"/>
  <c r="AG62" i="3"/>
  <c r="AG64" i="3"/>
  <c r="AG66" i="3"/>
  <c r="AG68" i="3"/>
  <c r="AG70" i="3"/>
  <c r="AG72" i="3"/>
  <c r="AG74" i="3"/>
  <c r="AG76" i="3"/>
  <c r="AG78" i="3"/>
  <c r="AG80" i="3"/>
  <c r="AG82" i="3"/>
  <c r="AG94" i="3"/>
  <c r="P1" i="5"/>
  <c r="D6" i="17"/>
  <c r="K20" i="17"/>
  <c r="K21" i="17"/>
  <c r="K22" i="17"/>
  <c r="N13" i="17"/>
  <c r="G13" i="17"/>
  <c r="N12" i="17"/>
  <c r="G12" i="17"/>
  <c r="N11" i="17"/>
  <c r="G11" i="17"/>
  <c r="N10" i="17"/>
  <c r="G10" i="17"/>
  <c r="M9" i="17"/>
  <c r="N9" i="17"/>
  <c r="G9" i="17"/>
  <c r="L13" i="17"/>
  <c r="C13" i="17"/>
  <c r="L12" i="17"/>
  <c r="C12" i="17"/>
  <c r="L11" i="17"/>
  <c r="C11" i="17"/>
  <c r="L10" i="17"/>
  <c r="C10" i="17"/>
  <c r="K9" i="17"/>
  <c r="L9" i="17"/>
  <c r="C9" i="17"/>
  <c r="A3" i="17"/>
  <c r="M16" i="17"/>
  <c r="N16" i="17"/>
  <c r="AB71" i="3"/>
  <c r="C5" i="17"/>
  <c r="C23" i="17"/>
  <c r="C27" i="17"/>
  <c r="C26" i="17"/>
  <c r="B27" i="17"/>
  <c r="B26" i="17"/>
  <c r="B6" i="17"/>
  <c r="R8" i="5"/>
  <c r="F8" i="5"/>
  <c r="D2" i="21"/>
  <c r="G3" i="17"/>
  <c r="M17" i="17"/>
  <c r="M18" i="17"/>
  <c r="M20" i="17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D97" i="21"/>
  <c r="E95" i="21"/>
  <c r="D92" i="21"/>
  <c r="D90" i="21"/>
  <c r="D85" i="21"/>
  <c r="E83" i="21"/>
  <c r="D81" i="21"/>
  <c r="E77" i="21"/>
  <c r="D77" i="21"/>
  <c r="D76" i="21"/>
  <c r="D75" i="21"/>
  <c r="E73" i="21"/>
  <c r="D73" i="21"/>
  <c r="E71" i="21"/>
  <c r="E69" i="21"/>
  <c r="D69" i="21"/>
  <c r="E67" i="21"/>
  <c r="E65" i="21"/>
  <c r="D65" i="21"/>
  <c r="D63" i="21"/>
  <c r="D61" i="21"/>
  <c r="D60" i="21"/>
  <c r="E55" i="21"/>
  <c r="D53" i="21"/>
  <c r="D51" i="21"/>
  <c r="D49" i="21"/>
  <c r="D45" i="21"/>
  <c r="E44" i="21"/>
  <c r="D41" i="21"/>
  <c r="E40" i="21"/>
  <c r="E39" i="21"/>
  <c r="D37" i="21"/>
  <c r="D36" i="21"/>
  <c r="D33" i="21"/>
  <c r="D31" i="21"/>
  <c r="E29" i="21"/>
  <c r="D29" i="21"/>
  <c r="D27" i="21"/>
  <c r="D24" i="21"/>
  <c r="D23" i="21"/>
  <c r="E20" i="21"/>
  <c r="D19" i="21"/>
  <c r="D17" i="21"/>
  <c r="E15" i="21"/>
  <c r="D15" i="21"/>
  <c r="D12" i="21"/>
  <c r="E9" i="21"/>
  <c r="D9" i="21"/>
  <c r="I6" i="21"/>
  <c r="I5" i="21"/>
  <c r="K2" i="21"/>
  <c r="G9" i="21"/>
  <c r="G10" i="21"/>
  <c r="G11" i="21"/>
  <c r="G12" i="21"/>
  <c r="G13" i="21"/>
  <c r="G14" i="21"/>
  <c r="G15" i="21"/>
  <c r="C16" i="21"/>
  <c r="G16" i="21"/>
  <c r="G17" i="21"/>
  <c r="C18" i="21"/>
  <c r="G18" i="21"/>
  <c r="G19" i="21"/>
  <c r="G20" i="21"/>
  <c r="G21" i="21"/>
  <c r="G22" i="21"/>
  <c r="G23" i="21"/>
  <c r="C24" i="21"/>
  <c r="G24" i="21"/>
  <c r="G25" i="21"/>
  <c r="C26" i="21"/>
  <c r="G26" i="21"/>
  <c r="G27" i="21"/>
  <c r="C28" i="21"/>
  <c r="G28" i="21"/>
  <c r="G29" i="21"/>
  <c r="G30" i="21"/>
  <c r="C31" i="21"/>
  <c r="G31" i="21"/>
  <c r="G32" i="21"/>
  <c r="G33" i="21"/>
  <c r="G34" i="21"/>
  <c r="G35" i="21"/>
  <c r="C36" i="21"/>
  <c r="G36" i="21"/>
  <c r="G37" i="21"/>
  <c r="G38" i="21"/>
  <c r="G39" i="21"/>
  <c r="C40" i="21"/>
  <c r="G40" i="21"/>
  <c r="C41" i="21"/>
  <c r="G41" i="21"/>
  <c r="C42" i="21"/>
  <c r="G42" i="21"/>
  <c r="C43" i="21"/>
  <c r="G43" i="21"/>
  <c r="C44" i="21"/>
  <c r="G44" i="21"/>
  <c r="C45" i="21"/>
  <c r="G45" i="21"/>
  <c r="C46" i="21"/>
  <c r="G46" i="21"/>
  <c r="C47" i="21"/>
  <c r="G47" i="21"/>
  <c r="C48" i="21"/>
  <c r="G48" i="21"/>
  <c r="G49" i="21"/>
  <c r="G50" i="21"/>
  <c r="G51" i="21"/>
  <c r="G52" i="21"/>
  <c r="G53" i="21"/>
  <c r="G54" i="21"/>
  <c r="G55" i="21"/>
  <c r="G56" i="21"/>
  <c r="C57" i="21"/>
  <c r="G57" i="21"/>
  <c r="G58" i="21"/>
  <c r="G59" i="21"/>
  <c r="G60" i="21"/>
  <c r="G61" i="21"/>
  <c r="G62" i="21"/>
  <c r="C63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8" i="21"/>
  <c r="F25" i="17"/>
  <c r="N17" i="17"/>
  <c r="N18" i="17"/>
  <c r="N20" i="17"/>
  <c r="L18" i="17"/>
  <c r="L20" i="17"/>
  <c r="L16" i="17"/>
  <c r="L17" i="17"/>
  <c r="Y12" i="3"/>
  <c r="X12" i="3"/>
  <c r="AI13" i="3"/>
  <c r="AI16" i="3"/>
  <c r="AI18" i="3"/>
  <c r="AI19" i="3"/>
  <c r="AI20" i="3"/>
  <c r="AI22" i="3"/>
  <c r="AI25" i="3"/>
  <c r="AI30" i="3"/>
  <c r="AI32" i="3"/>
  <c r="AI34" i="3"/>
  <c r="AI36" i="3"/>
  <c r="AI40" i="3"/>
  <c r="AI48" i="3"/>
  <c r="AI50" i="3"/>
  <c r="AI52" i="3"/>
  <c r="AI54" i="3"/>
  <c r="AI56" i="3"/>
  <c r="AI60" i="3"/>
  <c r="AI64" i="3"/>
  <c r="AI68" i="3"/>
  <c r="AI72" i="3"/>
  <c r="AI77" i="3"/>
  <c r="AI80" i="3"/>
  <c r="AI84" i="3"/>
  <c r="AI88" i="3"/>
  <c r="AI92" i="3"/>
  <c r="AI100" i="3"/>
  <c r="AC12" i="3"/>
  <c r="AC13" i="3"/>
  <c r="AC14" i="3"/>
  <c r="AC18" i="3"/>
  <c r="AC20" i="3"/>
  <c r="AC22" i="3"/>
  <c r="AC29" i="3"/>
  <c r="AC30" i="3"/>
  <c r="AC32" i="3"/>
  <c r="AC34" i="3"/>
  <c r="AC36" i="3"/>
  <c r="AC38" i="3"/>
  <c r="AC40" i="3"/>
  <c r="AC42" i="3"/>
  <c r="AC44" i="3"/>
  <c r="AC46" i="3"/>
  <c r="AC51" i="3"/>
  <c r="AC52" i="3"/>
  <c r="AC54" i="3"/>
  <c r="AC56" i="3"/>
  <c r="AC58" i="3"/>
  <c r="AC62" i="3"/>
  <c r="AC64" i="3"/>
  <c r="AC68" i="3"/>
  <c r="AC70" i="3"/>
  <c r="AC74" i="3"/>
  <c r="AC76" i="3"/>
  <c r="AC78" i="3"/>
  <c r="AC79" i="3"/>
  <c r="AC80" i="3"/>
  <c r="AC86" i="3"/>
  <c r="AC87" i="3"/>
  <c r="AC88" i="3"/>
  <c r="AC90" i="3"/>
  <c r="AC92" i="3"/>
  <c r="AC97" i="3"/>
  <c r="AC100" i="3"/>
  <c r="AK13" i="3"/>
  <c r="AK14" i="3"/>
  <c r="AK16" i="3"/>
  <c r="AK18" i="3"/>
  <c r="AK26" i="3"/>
  <c r="AK31" i="3"/>
  <c r="AK32" i="3"/>
  <c r="AK34" i="3"/>
  <c r="AK36" i="3"/>
  <c r="AK38" i="3"/>
  <c r="AK40" i="3"/>
  <c r="AK42" i="3"/>
  <c r="AK43" i="3"/>
  <c r="AK44" i="3"/>
  <c r="AK46" i="3"/>
  <c r="AK48" i="3"/>
  <c r="AK50" i="3"/>
  <c r="AK52" i="3"/>
  <c r="AK54" i="3"/>
  <c r="AK55" i="3"/>
  <c r="AK56" i="3"/>
  <c r="AK58" i="3"/>
  <c r="AK60" i="3"/>
  <c r="AK62" i="3"/>
  <c r="AK64" i="3"/>
  <c r="AK66" i="3"/>
  <c r="AK68" i="3"/>
  <c r="AK70" i="3"/>
  <c r="AK72" i="3"/>
  <c r="AK74" i="3"/>
  <c r="AK76" i="3"/>
  <c r="AK78" i="3"/>
  <c r="AK80" i="3"/>
  <c r="AK82" i="3"/>
  <c r="AK84" i="3"/>
  <c r="AK86" i="3"/>
  <c r="AK88" i="3"/>
  <c r="AK90" i="3"/>
  <c r="AK92" i="3"/>
  <c r="AK94" i="3"/>
  <c r="AK95" i="3"/>
  <c r="AK96" i="3"/>
  <c r="AK98" i="3"/>
  <c r="AK100" i="3"/>
  <c r="AE13" i="3"/>
  <c r="AE14" i="3"/>
  <c r="AE16" i="3"/>
  <c r="AE18" i="3"/>
  <c r="AE24" i="3"/>
  <c r="AE28" i="3"/>
  <c r="AE32" i="3"/>
  <c r="AE33" i="3"/>
  <c r="AE34" i="3"/>
  <c r="AE36" i="3"/>
  <c r="AE38" i="3"/>
  <c r="AE40" i="3"/>
  <c r="AE44" i="3"/>
  <c r="AE46" i="3"/>
  <c r="AE48" i="3"/>
  <c r="AE50" i="3"/>
  <c r="AE52" i="3"/>
  <c r="AE54" i="3"/>
  <c r="AE55" i="3"/>
  <c r="AE56" i="3"/>
  <c r="AE60" i="3"/>
  <c r="AE62" i="3"/>
  <c r="AE64" i="3"/>
  <c r="AE66" i="3"/>
  <c r="AE67" i="3"/>
  <c r="AE68" i="3"/>
  <c r="AE70" i="3"/>
  <c r="AE72" i="3"/>
  <c r="AE75" i="3"/>
  <c r="AE76" i="3"/>
  <c r="AE78" i="3"/>
  <c r="AE80" i="3"/>
  <c r="AE82" i="3"/>
  <c r="AE84" i="3"/>
  <c r="AE86" i="3"/>
  <c r="AE87" i="3"/>
  <c r="AE88" i="3"/>
  <c r="AE92" i="3"/>
  <c r="AE95" i="3"/>
  <c r="AE96" i="3"/>
  <c r="AE100" i="3"/>
  <c r="AJ100" i="3"/>
  <c r="AJ98" i="3"/>
  <c r="AJ96" i="3"/>
  <c r="AJ94" i="3"/>
  <c r="AJ92" i="3"/>
  <c r="AJ90" i="3"/>
  <c r="AJ88" i="3"/>
  <c r="AJ84" i="3"/>
  <c r="AJ82" i="3"/>
  <c r="AJ80" i="3"/>
  <c r="AJ78" i="3"/>
  <c r="AJ76" i="3"/>
  <c r="AJ74" i="3"/>
  <c r="AJ72" i="3"/>
  <c r="AJ68" i="3"/>
  <c r="AJ64" i="3"/>
  <c r="AJ60" i="3"/>
  <c r="AJ57" i="3"/>
  <c r="AJ56" i="3"/>
  <c r="AJ52" i="3"/>
  <c r="AJ51" i="3"/>
  <c r="AJ48" i="3"/>
  <c r="AJ45" i="3"/>
  <c r="AJ44" i="3"/>
  <c r="AJ40" i="3"/>
  <c r="AJ36" i="3"/>
  <c r="AJ34" i="3"/>
  <c r="AJ32" i="3"/>
  <c r="AJ30" i="3"/>
  <c r="AJ28" i="3"/>
  <c r="AJ26" i="3"/>
  <c r="AJ24" i="3"/>
  <c r="AJ22" i="3"/>
  <c r="AJ20" i="3"/>
  <c r="AJ18" i="3"/>
  <c r="AJ16" i="3"/>
  <c r="AJ14" i="3"/>
  <c r="AJ12" i="3"/>
  <c r="AH100" i="3"/>
  <c r="AH99" i="3"/>
  <c r="AH98" i="3"/>
  <c r="AH97" i="3"/>
  <c r="AH96" i="3"/>
  <c r="AH95" i="3"/>
  <c r="AH94" i="3"/>
  <c r="AH92" i="3"/>
  <c r="AH90" i="3"/>
  <c r="AH88" i="3"/>
  <c r="AH86" i="3"/>
  <c r="AH84" i="3"/>
  <c r="AH80" i="3"/>
  <c r="AH78" i="3"/>
  <c r="AH76" i="3"/>
  <c r="AH74" i="3"/>
  <c r="AH72" i="3"/>
  <c r="AH70" i="3"/>
  <c r="AH68" i="3"/>
  <c r="AH67" i="3"/>
  <c r="AH64" i="3"/>
  <c r="AH62" i="3"/>
  <c r="AH60" i="3"/>
  <c r="AH58" i="3"/>
  <c r="AH56" i="3"/>
  <c r="AH55" i="3"/>
  <c r="AH54" i="3"/>
  <c r="AH52" i="3"/>
  <c r="AH50" i="3"/>
  <c r="AH48" i="3"/>
  <c r="AH46" i="3"/>
  <c r="AH44" i="3"/>
  <c r="AH42" i="3"/>
  <c r="AH40" i="3"/>
  <c r="AH39" i="3"/>
  <c r="AH38" i="3"/>
  <c r="AH36" i="3"/>
  <c r="AH34" i="3"/>
  <c r="AH32" i="3"/>
  <c r="AH30" i="3"/>
  <c r="AH29" i="3"/>
  <c r="AH28" i="3"/>
  <c r="AH26" i="3"/>
  <c r="AH25" i="3"/>
  <c r="AH24" i="3"/>
  <c r="AH22" i="3"/>
  <c r="AH21" i="3"/>
  <c r="AH20" i="3"/>
  <c r="AH19" i="3"/>
  <c r="AH18" i="3"/>
  <c r="AH17" i="3"/>
  <c r="AH16" i="3"/>
  <c r="AH15" i="3"/>
  <c r="AH14" i="3"/>
  <c r="AH13" i="3"/>
  <c r="AH12" i="3"/>
  <c r="AB12" i="3"/>
  <c r="AD12" i="3"/>
  <c r="AB13" i="3"/>
  <c r="AB14" i="3"/>
  <c r="AD14" i="3"/>
  <c r="AB15" i="3"/>
  <c r="AB16" i="3"/>
  <c r="AD16" i="3"/>
  <c r="AB17" i="3"/>
  <c r="AB18" i="3"/>
  <c r="AD18" i="3"/>
  <c r="AB19" i="3"/>
  <c r="AB20" i="3"/>
  <c r="AD20" i="3"/>
  <c r="AB21" i="3"/>
  <c r="AB22" i="3"/>
  <c r="AD22" i="3"/>
  <c r="AB23" i="3"/>
  <c r="AB24" i="3"/>
  <c r="AD24" i="3"/>
  <c r="AB25" i="3"/>
  <c r="AB26" i="3"/>
  <c r="AD26" i="3"/>
  <c r="AB27" i="3"/>
  <c r="AB28" i="3"/>
  <c r="AD28" i="3"/>
  <c r="AB29" i="3"/>
  <c r="AB30" i="3"/>
  <c r="AD30" i="3"/>
  <c r="AB31" i="3"/>
  <c r="AB32" i="3"/>
  <c r="AD32" i="3"/>
  <c r="AD33" i="3"/>
  <c r="AB34" i="3"/>
  <c r="AD34" i="3"/>
  <c r="AB36" i="3"/>
  <c r="AD36" i="3"/>
  <c r="AB38" i="3"/>
  <c r="AD38" i="3"/>
  <c r="AB39" i="3"/>
  <c r="AB40" i="3"/>
  <c r="AD40" i="3"/>
  <c r="AB41" i="3"/>
  <c r="AB42" i="3"/>
  <c r="AD42" i="3"/>
  <c r="AD43" i="3"/>
  <c r="AB44" i="3"/>
  <c r="AD44" i="3"/>
  <c r="AB46" i="3"/>
  <c r="AD46" i="3"/>
  <c r="AB48" i="3"/>
  <c r="AD48" i="3"/>
  <c r="AB50" i="3"/>
  <c r="AD50" i="3"/>
  <c r="AB51" i="3"/>
  <c r="AB52" i="3"/>
  <c r="AD52" i="3"/>
  <c r="AB53" i="3"/>
  <c r="AB54" i="3"/>
  <c r="AD54" i="3"/>
  <c r="AD55" i="3"/>
  <c r="AB56" i="3"/>
  <c r="AD56" i="3"/>
  <c r="AB58" i="3"/>
  <c r="AD58" i="3"/>
  <c r="AB60" i="3"/>
  <c r="AD60" i="3"/>
  <c r="AB62" i="3"/>
  <c r="AD62" i="3"/>
  <c r="AB63" i="3"/>
  <c r="AB64" i="3"/>
  <c r="AD64" i="3"/>
  <c r="AB65" i="3"/>
  <c r="AB66" i="3"/>
  <c r="AD66" i="3"/>
  <c r="AD67" i="3"/>
  <c r="AB68" i="3"/>
  <c r="AD68" i="3"/>
  <c r="AD70" i="3"/>
  <c r="AD72" i="3"/>
  <c r="AB74" i="3"/>
  <c r="AD74" i="3"/>
  <c r="AB76" i="3"/>
  <c r="AD76" i="3"/>
  <c r="AB77" i="3"/>
  <c r="AB78" i="3"/>
  <c r="AD78" i="3"/>
  <c r="AB80" i="3"/>
  <c r="AD80" i="3"/>
  <c r="AB81" i="3"/>
  <c r="AB82" i="3"/>
  <c r="AD82" i="3"/>
  <c r="AB84" i="3"/>
  <c r="AD84" i="3"/>
  <c r="AB85" i="3"/>
  <c r="AB86" i="3"/>
  <c r="AD86" i="3"/>
  <c r="AB88" i="3"/>
  <c r="AD88" i="3"/>
  <c r="AB89" i="3"/>
  <c r="AB90" i="3"/>
  <c r="AD90" i="3"/>
  <c r="AB92" i="3"/>
  <c r="AD92" i="3"/>
  <c r="AB94" i="3"/>
  <c r="AD94" i="3"/>
  <c r="AB95" i="3"/>
  <c r="AB96" i="3"/>
  <c r="AD96" i="3"/>
  <c r="AB98" i="3"/>
  <c r="AD98" i="3"/>
  <c r="AB100" i="3"/>
  <c r="AD100" i="3"/>
  <c r="AG91" i="3"/>
  <c r="AI91" i="3"/>
  <c r="AJ91" i="3"/>
  <c r="AF75" i="3"/>
  <c r="D72" i="21"/>
  <c r="AT63" i="3"/>
  <c r="AF63" i="3"/>
  <c r="AL63" i="3"/>
  <c r="AI63" i="3"/>
  <c r="AT13" i="3"/>
  <c r="AA13" i="3"/>
  <c r="AL31" i="3"/>
  <c r="AG31" i="3"/>
  <c r="AC31" i="3"/>
  <c r="AE31" i="3"/>
  <c r="AA23" i="3"/>
  <c r="AG23" i="3"/>
  <c r="AE23" i="3"/>
  <c r="AI99" i="3"/>
  <c r="AK99" i="3"/>
  <c r="AA83" i="3"/>
  <c r="AI83" i="3"/>
  <c r="AK83" i="3"/>
  <c r="AE83" i="3"/>
  <c r="AT71" i="3"/>
  <c r="AF71" i="3"/>
  <c r="D68" i="21"/>
  <c r="AE71" i="3"/>
  <c r="AT55" i="3"/>
  <c r="AC55" i="3"/>
  <c r="AA47" i="3"/>
  <c r="AF27" i="3"/>
  <c r="AL27" i="3"/>
  <c r="AD91" i="3"/>
  <c r="AD89" i="3"/>
  <c r="AD87" i="3"/>
  <c r="AD85" i="3"/>
  <c r="AD83" i="3"/>
  <c r="AD81" i="3"/>
  <c r="AD79" i="3"/>
  <c r="AD77" i="3"/>
  <c r="AD75" i="3"/>
  <c r="AD73" i="3"/>
  <c r="AB67" i="3"/>
  <c r="AD59" i="3"/>
  <c r="AB57" i="3"/>
  <c r="AB55" i="3"/>
  <c r="AH35" i="3"/>
  <c r="AH79" i="3"/>
  <c r="AH91" i="3"/>
  <c r="AJ21" i="3"/>
  <c r="AJ29" i="3"/>
  <c r="AJ41" i="3"/>
  <c r="AJ47" i="3"/>
  <c r="AJ59" i="3"/>
  <c r="AJ65" i="3"/>
  <c r="AJ87" i="3"/>
  <c r="AE79" i="3"/>
  <c r="AE27" i="3"/>
  <c r="AE17" i="3"/>
  <c r="AK71" i="3"/>
  <c r="AK59" i="3"/>
  <c r="AK47" i="3"/>
  <c r="AK27" i="3"/>
  <c r="AK17" i="3"/>
  <c r="AC91" i="3"/>
  <c r="AC71" i="3"/>
  <c r="AC63" i="3"/>
  <c r="AC47" i="3"/>
  <c r="AC27" i="3"/>
  <c r="AI71" i="3"/>
  <c r="AI39" i="3"/>
  <c r="AI31" i="3"/>
  <c r="AI23" i="3"/>
  <c r="D20" i="21"/>
  <c r="D26" i="21"/>
  <c r="AG13" i="3"/>
  <c r="AA87" i="3"/>
  <c r="AA27" i="3"/>
  <c r="AA17" i="3"/>
  <c r="AF91" i="3"/>
  <c r="AF31" i="3"/>
  <c r="AP63" i="3"/>
  <c r="AT87" i="3"/>
  <c r="AF87" i="3"/>
  <c r="AB75" i="3"/>
  <c r="AH27" i="3"/>
  <c r="AH31" i="3"/>
  <c r="AH47" i="3"/>
  <c r="AH63" i="3"/>
  <c r="AH87" i="3"/>
  <c r="AJ55" i="3"/>
  <c r="AJ75" i="3"/>
  <c r="AE91" i="3"/>
  <c r="AE59" i="3"/>
  <c r="AE47" i="3"/>
  <c r="AC83" i="3"/>
  <c r="AC39" i="3"/>
  <c r="AC23" i="3"/>
  <c r="AI87" i="3"/>
  <c r="AI59" i="3"/>
  <c r="AL23" i="3"/>
  <c r="AF23" i="3"/>
  <c r="AP87" i="3"/>
  <c r="AA69" i="3"/>
  <c r="AI69" i="3"/>
  <c r="AA61" i="3"/>
  <c r="AJ61" i="3"/>
  <c r="AC25" i="3"/>
  <c r="AK21" i="3"/>
  <c r="AT95" i="3"/>
  <c r="AP95" i="3"/>
  <c r="AT79" i="3"/>
  <c r="AJ79" i="3"/>
  <c r="AG67" i="3"/>
  <c r="D64" i="21"/>
  <c r="AC67" i="3"/>
  <c r="AK67" i="3"/>
  <c r="AJ67" i="3"/>
  <c r="AK51" i="3"/>
  <c r="AF43" i="3"/>
  <c r="AC43" i="3"/>
  <c r="AE43" i="3"/>
  <c r="AT17" i="3"/>
  <c r="D14" i="21"/>
  <c r="AI17" i="3"/>
  <c r="AB91" i="3"/>
  <c r="AB87" i="3"/>
  <c r="AB83" i="3"/>
  <c r="AB79" i="3"/>
  <c r="AB59" i="3"/>
  <c r="AD47" i="3"/>
  <c r="AH23" i="3"/>
  <c r="AH75" i="3"/>
  <c r="AJ43" i="3"/>
  <c r="AE39" i="3"/>
  <c r="AK87" i="3"/>
  <c r="AK75" i="3"/>
  <c r="AK63" i="3"/>
  <c r="AC17" i="3"/>
  <c r="AG27" i="3"/>
  <c r="AJ33" i="3"/>
  <c r="AA33" i="3"/>
  <c r="AI29" i="3"/>
  <c r="AK29" i="3"/>
  <c r="AD95" i="3"/>
  <c r="AD71" i="3"/>
  <c r="AD63" i="3"/>
  <c r="AD51" i="3"/>
  <c r="AB49" i="3"/>
  <c r="AB47" i="3"/>
  <c r="AD39" i="3"/>
  <c r="AB37" i="3"/>
  <c r="AD31" i="3"/>
  <c r="AD29" i="3"/>
  <c r="AD27" i="3"/>
  <c r="AD25" i="3"/>
  <c r="AD23" i="3"/>
  <c r="AD21" i="3"/>
  <c r="AD19" i="3"/>
  <c r="AD17" i="3"/>
  <c r="AD15" i="3"/>
  <c r="AD13" i="3"/>
  <c r="AH43" i="3"/>
  <c r="AH59" i="3"/>
  <c r="AH71" i="3"/>
  <c r="AH83" i="3"/>
  <c r="AJ13" i="3"/>
  <c r="AJ23" i="3"/>
  <c r="AJ27" i="3"/>
  <c r="AJ31" i="3"/>
  <c r="AJ39" i="3"/>
  <c r="AJ49" i="3"/>
  <c r="AJ63" i="3"/>
  <c r="AJ71" i="3"/>
  <c r="AJ83" i="3"/>
  <c r="AE63" i="3"/>
  <c r="AE51" i="3"/>
  <c r="AE21" i="3"/>
  <c r="AK91" i="3"/>
  <c r="AK79" i="3"/>
  <c r="AK39" i="3"/>
  <c r="AK23" i="3"/>
  <c r="AC95" i="3"/>
  <c r="AC75" i="3"/>
  <c r="AC59" i="3"/>
  <c r="AI95" i="3"/>
  <c r="AI75" i="3"/>
  <c r="AI67" i="3"/>
  <c r="AI27" i="3"/>
  <c r="AI15" i="3"/>
  <c r="D10" i="21"/>
  <c r="D28" i="21"/>
  <c r="D56" i="21"/>
  <c r="AG25" i="3"/>
  <c r="AG17" i="3"/>
  <c r="AA31" i="3"/>
  <c r="AL79" i="3"/>
  <c r="AL47" i="3"/>
  <c r="AC96" i="3"/>
  <c r="AC84" i="3"/>
  <c r="AC72" i="3"/>
  <c r="AC60" i="3"/>
  <c r="AC48" i="3"/>
  <c r="AI76" i="3"/>
  <c r="AI44" i="3"/>
  <c r="D21" i="21"/>
  <c r="D57" i="21"/>
  <c r="D93" i="21"/>
  <c r="AB72" i="3"/>
  <c r="AG100" i="3"/>
  <c r="AG52" i="3"/>
  <c r="AG18" i="3"/>
  <c r="AA72" i="3"/>
  <c r="AA60" i="3"/>
  <c r="AA52" i="3"/>
  <c r="AA28" i="3"/>
  <c r="AL56" i="3"/>
  <c r="AL44" i="3"/>
  <c r="AF100" i="3"/>
  <c r="AF52" i="3"/>
  <c r="AP68" i="3"/>
  <c r="AP44" i="3"/>
  <c r="AL64" i="3"/>
  <c r="AF76" i="3"/>
  <c r="AF44" i="3"/>
  <c r="AP96" i="3"/>
  <c r="AP76" i="3"/>
  <c r="AP64" i="3"/>
  <c r="AP52" i="3"/>
  <c r="AP32" i="3"/>
  <c r="AF88" i="3"/>
  <c r="AF72" i="3"/>
  <c r="AF60" i="3"/>
  <c r="AP72" i="3"/>
  <c r="AP48" i="3"/>
  <c r="AP18" i="3"/>
  <c r="AL21" i="3"/>
  <c r="AB61" i="3"/>
  <c r="AB45" i="3"/>
  <c r="AJ15" i="3"/>
  <c r="AJ19" i="3"/>
  <c r="AJ37" i="3"/>
  <c r="AJ53" i="3"/>
  <c r="AJ69" i="3"/>
  <c r="AE29" i="3"/>
  <c r="AK89" i="3"/>
  <c r="AK85" i="3"/>
  <c r="AK81" i="3"/>
  <c r="AK77" i="3"/>
  <c r="AK69" i="3"/>
  <c r="AK65" i="3"/>
  <c r="AK61" i="3"/>
  <c r="AK57" i="3"/>
  <c r="AK53" i="3"/>
  <c r="AK49" i="3"/>
  <c r="AK45" i="3"/>
  <c r="AK41" i="3"/>
  <c r="AK37" i="3"/>
  <c r="AK33" i="3"/>
  <c r="D18" i="21"/>
  <c r="D30" i="21"/>
  <c r="AG97" i="3"/>
  <c r="AG19" i="3"/>
  <c r="AG15" i="3"/>
  <c r="AA45" i="3"/>
  <c r="AF15" i="3"/>
  <c r="AP21" i="3"/>
  <c r="AF74" i="3"/>
  <c r="AF29" i="3"/>
  <c r="AF25" i="3"/>
  <c r="AF21" i="3"/>
  <c r="AP29" i="3"/>
  <c r="AT21" i="3"/>
  <c r="AH66" i="3"/>
  <c r="AH82" i="3"/>
  <c r="AJ38" i="3"/>
  <c r="AJ42" i="3"/>
  <c r="AJ46" i="3"/>
  <c r="AJ50" i="3"/>
  <c r="AJ54" i="3"/>
  <c r="AJ58" i="3"/>
  <c r="AJ62" i="3"/>
  <c r="AJ66" i="3"/>
  <c r="AJ70" i="3"/>
  <c r="AJ86" i="3"/>
  <c r="AE90" i="3"/>
  <c r="AE74" i="3"/>
  <c r="AE58" i="3"/>
  <c r="AE42" i="3"/>
  <c r="AE25" i="3"/>
  <c r="AK25" i="3"/>
  <c r="AC82" i="3"/>
  <c r="AC66" i="3"/>
  <c r="AC50" i="3"/>
  <c r="AC21" i="3"/>
  <c r="AI98" i="3"/>
  <c r="AI21" i="3"/>
  <c r="D22" i="21"/>
  <c r="D59" i="21"/>
  <c r="AG42" i="3"/>
  <c r="AG29" i="3"/>
  <c r="AA54" i="3"/>
  <c r="AA21" i="3"/>
  <c r="AL50" i="3"/>
  <c r="AL25" i="3"/>
  <c r="AF34" i="3"/>
  <c r="AP25" i="3"/>
  <c r="AT29" i="3"/>
  <c r="AP50" i="3"/>
  <c r="AT25" i="3"/>
  <c r="AF73" i="3"/>
  <c r="AA73" i="3"/>
  <c r="AI73" i="3"/>
  <c r="AJ73" i="3"/>
  <c r="AG73" i="3"/>
  <c r="AE73" i="3"/>
  <c r="AD97" i="3"/>
  <c r="AB33" i="3"/>
  <c r="AH33" i="3"/>
  <c r="AH37" i="3"/>
  <c r="AH41" i="3"/>
  <c r="AH45" i="3"/>
  <c r="AH49" i="3"/>
  <c r="AH53" i="3"/>
  <c r="AH57" i="3"/>
  <c r="AH61" i="3"/>
  <c r="AH65" i="3"/>
  <c r="AH69" i="3"/>
  <c r="AH73" i="3"/>
  <c r="AH77" i="3"/>
  <c r="AH81" i="3"/>
  <c r="AH85" i="3"/>
  <c r="AH89" i="3"/>
  <c r="AH11" i="3"/>
  <c r="AC89" i="3"/>
  <c r="AC85" i="3"/>
  <c r="AC77" i="3"/>
  <c r="AC73" i="3"/>
  <c r="AC69" i="3"/>
  <c r="AC65" i="3"/>
  <c r="AC61" i="3"/>
  <c r="AC53" i="3"/>
  <c r="AC49" i="3"/>
  <c r="AC45" i="3"/>
  <c r="AC41" i="3"/>
  <c r="AC37" i="3"/>
  <c r="AI61" i="3"/>
  <c r="AI37" i="3"/>
  <c r="AB73" i="3"/>
  <c r="F103" i="3"/>
  <c r="D5" i="21"/>
  <c r="AF57" i="3"/>
  <c r="AP57" i="3"/>
  <c r="AL57" i="3"/>
  <c r="AA57" i="3"/>
  <c r="D54" i="21"/>
  <c r="AI57" i="3"/>
  <c r="AG57" i="3"/>
  <c r="AE57" i="3"/>
  <c r="AB97" i="3"/>
  <c r="AD65" i="3"/>
  <c r="AD61" i="3"/>
  <c r="AD57" i="3"/>
  <c r="AD53" i="3"/>
  <c r="AD49" i="3"/>
  <c r="AD45" i="3"/>
  <c r="AD41" i="3"/>
  <c r="AD37" i="3"/>
  <c r="AI85" i="3"/>
  <c r="AI53" i="3"/>
  <c r="D46" i="21"/>
  <c r="D58" i="21"/>
  <c r="D62" i="21"/>
  <c r="AG41" i="3"/>
  <c r="AA97" i="3"/>
  <c r="AA41" i="3"/>
  <c r="AT20" i="3"/>
  <c r="AF20" i="3"/>
  <c r="AP20" i="3"/>
  <c r="AL20" i="3"/>
  <c r="AA20" i="3"/>
  <c r="AK20" i="3"/>
  <c r="AE20" i="3"/>
  <c r="AT16" i="3"/>
  <c r="AL16" i="3"/>
  <c r="AP16" i="3"/>
  <c r="D13" i="21"/>
  <c r="AC16" i="3"/>
  <c r="AT12" i="3"/>
  <c r="AF12" i="3"/>
  <c r="AG12" i="3"/>
  <c r="AK12" i="3"/>
  <c r="AE12" i="3"/>
  <c r="AL12" i="3"/>
  <c r="AI12" i="3"/>
  <c r="AT30" i="3"/>
  <c r="AA30" i="3"/>
  <c r="AE30" i="3"/>
  <c r="AP30" i="3"/>
  <c r="AL30" i="3"/>
  <c r="AK30" i="3"/>
  <c r="AL26" i="3"/>
  <c r="AP26" i="3"/>
  <c r="AA26" i="3"/>
  <c r="AG26" i="3"/>
  <c r="AE26" i="3"/>
  <c r="AI26" i="3"/>
  <c r="AC26" i="3"/>
  <c r="AT22" i="3"/>
  <c r="AL22" i="3"/>
  <c r="AA22" i="3"/>
  <c r="AK22" i="3"/>
  <c r="AE22" i="3"/>
  <c r="AP22" i="3"/>
  <c r="D34" i="21"/>
  <c r="AG85" i="3"/>
  <c r="AF97" i="3"/>
  <c r="AP97" i="3"/>
  <c r="D94" i="21"/>
  <c r="AI97" i="3"/>
  <c r="AK97" i="3"/>
  <c r="AE97" i="3"/>
  <c r="AJ97" i="3"/>
  <c r="AA93" i="3"/>
  <c r="AJ93" i="3"/>
  <c r="AF89" i="3"/>
  <c r="AL89" i="3"/>
  <c r="AP89" i="3"/>
  <c r="D86" i="21"/>
  <c r="AI89" i="3"/>
  <c r="AJ89" i="3"/>
  <c r="AA89" i="3"/>
  <c r="AE89" i="3"/>
  <c r="AA85" i="3"/>
  <c r="D82" i="21"/>
  <c r="AJ85" i="3"/>
  <c r="AP85" i="3"/>
  <c r="AE85" i="3"/>
  <c r="AF81" i="3"/>
  <c r="AJ81" i="3"/>
  <c r="AA81" i="3"/>
  <c r="AG81" i="3"/>
  <c r="AI81" i="3"/>
  <c r="AE81" i="3"/>
  <c r="D74" i="21"/>
  <c r="AJ77" i="3"/>
  <c r="AG77" i="3"/>
  <c r="AE77" i="3"/>
  <c r="D66" i="21"/>
  <c r="AB69" i="3"/>
  <c r="AG69" i="3"/>
  <c r="AE69" i="3"/>
  <c r="AF65" i="3"/>
  <c r="AP65" i="3"/>
  <c r="AA65" i="3"/>
  <c r="AG65" i="3"/>
  <c r="AI65" i="3"/>
  <c r="AE65" i="3"/>
  <c r="AL61" i="3"/>
  <c r="AG61" i="3"/>
  <c r="AE61" i="3"/>
  <c r="AG53" i="3"/>
  <c r="AL53" i="3"/>
  <c r="D50" i="21"/>
  <c r="AE53" i="3"/>
  <c r="AF49" i="3"/>
  <c r="AL49" i="3"/>
  <c r="AP49" i="3"/>
  <c r="AG49" i="3"/>
  <c r="AI49" i="3"/>
  <c r="AE49" i="3"/>
  <c r="AL45" i="3"/>
  <c r="AG45" i="3"/>
  <c r="AI45" i="3"/>
  <c r="AE45" i="3"/>
  <c r="AF41" i="3"/>
  <c r="AP41" i="3"/>
  <c r="AL41" i="3"/>
  <c r="D38" i="21"/>
  <c r="AI41" i="3"/>
  <c r="AE41" i="3"/>
  <c r="AL37" i="3"/>
  <c r="AA37" i="3"/>
  <c r="AP37" i="3"/>
  <c r="AE37" i="3"/>
  <c r="AF33" i="3"/>
  <c r="AP33" i="3"/>
  <c r="AI33" i="3"/>
  <c r="AC33" i="3"/>
  <c r="AG33" i="3"/>
  <c r="D84" i="21"/>
  <c r="D88" i="21"/>
  <c r="AG95" i="3"/>
  <c r="AG87" i="3"/>
  <c r="AA71" i="3"/>
  <c r="AA39" i="3"/>
  <c r="AL87" i="3"/>
  <c r="AL71" i="3"/>
  <c r="AF79" i="3"/>
  <c r="AF47" i="3"/>
  <c r="AF18" i="3"/>
  <c r="D80" i="21"/>
  <c r="AG83" i="3"/>
  <c r="AG79" i="3"/>
  <c r="AG75" i="3"/>
  <c r="AG71" i="3"/>
  <c r="AG63" i="3"/>
  <c r="AG39" i="3"/>
  <c r="AA95" i="3"/>
  <c r="AA79" i="3"/>
  <c r="AA63" i="3"/>
  <c r="AL95" i="3"/>
  <c r="AF95" i="3"/>
  <c r="AF83" i="3"/>
  <c r="AF55" i="3"/>
  <c r="AF39" i="3"/>
  <c r="AP79" i="3"/>
  <c r="AL11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D11" i="3"/>
  <c r="AJ11" i="3"/>
  <c r="AK11" i="3"/>
  <c r="AI11" i="3"/>
  <c r="D8" i="21"/>
  <c r="AA1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J2" i="21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G11" i="3"/>
  <c r="AC11" i="3"/>
  <c r="AE98" i="3"/>
  <c r="AE94" i="3"/>
  <c r="AK28" i="3"/>
  <c r="AK24" i="3"/>
  <c r="AC98" i="3"/>
  <c r="AC94" i="3"/>
  <c r="AC28" i="3"/>
  <c r="AC24" i="3"/>
  <c r="AI90" i="3"/>
  <c r="AI86" i="3"/>
  <c r="AI82" i="3"/>
  <c r="AI78" i="3"/>
  <c r="AI74" i="3"/>
  <c r="AI70" i="3"/>
  <c r="AI66" i="3"/>
  <c r="AI62" i="3"/>
  <c r="AI58" i="3"/>
  <c r="AI42" i="3"/>
  <c r="AI38" i="3"/>
  <c r="D39" i="21"/>
  <c r="D71" i="21"/>
  <c r="D87" i="21"/>
  <c r="D95" i="21"/>
  <c r="AB70" i="3"/>
  <c r="AG98" i="3"/>
  <c r="AG86" i="3"/>
  <c r="AG46" i="3"/>
  <c r="AG34" i="3"/>
  <c r="AA94" i="3"/>
  <c r="AA82" i="3"/>
  <c r="AA78" i="3"/>
  <c r="AA74" i="3"/>
  <c r="AA70" i="3"/>
  <c r="AA66" i="3"/>
  <c r="AA62" i="3"/>
  <c r="AA58" i="3"/>
  <c r="AA42" i="3"/>
  <c r="AA19" i="3"/>
  <c r="AA15" i="3"/>
  <c r="AL70" i="3"/>
  <c r="AL42" i="3"/>
  <c r="AL34" i="3"/>
  <c r="AL19" i="3"/>
  <c r="AL15" i="3"/>
  <c r="AF50" i="3"/>
  <c r="AF42" i="3"/>
  <c r="AF19" i="3"/>
  <c r="AP42" i="3"/>
  <c r="AP28" i="3"/>
  <c r="AE11" i="3"/>
  <c r="AE19" i="3"/>
  <c r="AE15" i="3"/>
  <c r="AK19" i="3"/>
  <c r="AK15" i="3"/>
  <c r="AC19" i="3"/>
  <c r="AC15" i="3"/>
  <c r="AI94" i="3"/>
  <c r="AI46" i="3"/>
  <c r="AI28" i="3"/>
  <c r="AI24" i="3"/>
  <c r="D25" i="21"/>
  <c r="D35" i="21"/>
  <c r="AG90" i="3"/>
  <c r="AG50" i="3"/>
  <c r="AA98" i="3"/>
  <c r="AA86" i="3"/>
  <c r="AA46" i="3"/>
  <c r="AA34" i="3"/>
  <c r="AL94" i="3"/>
  <c r="AL86" i="3"/>
  <c r="AF98" i="3"/>
  <c r="AF90" i="3"/>
  <c r="AF58" i="3"/>
  <c r="D16" i="21"/>
  <c r="D43" i="21"/>
  <c r="D47" i="21"/>
  <c r="D55" i="21"/>
  <c r="D79" i="21"/>
  <c r="AG38" i="3"/>
  <c r="AG28" i="3"/>
  <c r="AG24" i="3"/>
  <c r="AA90" i="3"/>
  <c r="AA50" i="3"/>
  <c r="AL98" i="3"/>
  <c r="AL90" i="3"/>
  <c r="AL74" i="3"/>
  <c r="AL58" i="3"/>
  <c r="AL28" i="3"/>
  <c r="AL24" i="3"/>
  <c r="AF82" i="3"/>
  <c r="AF62" i="3"/>
  <c r="AF46" i="3"/>
  <c r="AP98" i="3"/>
  <c r="AP90" i="3"/>
  <c r="AP82" i="3"/>
  <c r="AP74" i="3"/>
  <c r="AP58" i="3"/>
  <c r="AT24" i="3"/>
  <c r="AB11" i="3"/>
  <c r="AI96" i="3"/>
  <c r="AI55" i="3"/>
  <c r="AI51" i="3"/>
  <c r="AI47" i="3"/>
  <c r="AI43" i="3"/>
  <c r="AI14" i="3"/>
  <c r="D11" i="21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G92" i="3"/>
  <c r="AG88" i="3"/>
  <c r="AG84" i="3"/>
  <c r="AG40" i="3"/>
  <c r="AG36" i="3"/>
  <c r="AA92" i="3"/>
  <c r="AA88" i="3"/>
  <c r="AA84" i="3"/>
  <c r="AA40" i="3"/>
  <c r="AA36" i="3"/>
  <c r="AL69" i="3"/>
  <c r="AF92" i="3"/>
  <c r="AF14" i="3"/>
  <c r="AP81" i="3"/>
  <c r="AP69" i="3"/>
  <c r="AP14" i="3"/>
  <c r="AT28" i="3"/>
  <c r="D40" i="21"/>
  <c r="D44" i="21"/>
  <c r="D48" i="21"/>
  <c r="D52" i="21"/>
  <c r="D70" i="21"/>
  <c r="D78" i="21"/>
  <c r="D89" i="21"/>
  <c r="AG96" i="3"/>
  <c r="AG55" i="3"/>
  <c r="AG51" i="3"/>
  <c r="AG47" i="3"/>
  <c r="AG43" i="3"/>
  <c r="AG14" i="3"/>
  <c r="AA96" i="3"/>
  <c r="AA55" i="3"/>
  <c r="AA51" i="3"/>
  <c r="AA43" i="3"/>
  <c r="AA14" i="3"/>
  <c r="AL81" i="3"/>
  <c r="AL73" i="3"/>
  <c r="AL55" i="3"/>
  <c r="AL36" i="3"/>
  <c r="AF96" i="3"/>
  <c r="AF84" i="3"/>
  <c r="AF66" i="3"/>
  <c r="AF51" i="3"/>
  <c r="AP92" i="3"/>
  <c r="AP73" i="3"/>
  <c r="AP36" i="3"/>
  <c r="AL66" i="3"/>
  <c r="AL40" i="3"/>
  <c r="AL33" i="3"/>
  <c r="AF36" i="3"/>
  <c r="AP84" i="3"/>
  <c r="AP66" i="3"/>
  <c r="AP55" i="3"/>
  <c r="D1" i="3"/>
  <c r="J1" i="5"/>
  <c r="P2" i="2"/>
  <c r="T2" i="2"/>
  <c r="AT35" i="3"/>
  <c r="AP35" i="3"/>
  <c r="AL35" i="3"/>
  <c r="AF35" i="3"/>
  <c r="AA35" i="3"/>
  <c r="AG35" i="3"/>
  <c r="B2" i="23"/>
  <c r="C2" i="23"/>
  <c r="AD35" i="3"/>
  <c r="AC99" i="3"/>
  <c r="AC35" i="3"/>
  <c r="AI35" i="3"/>
  <c r="D96" i="21"/>
  <c r="AH2" i="2"/>
  <c r="AD2" i="2"/>
  <c r="I2" i="2"/>
  <c r="AA2" i="2"/>
  <c r="W2" i="2"/>
  <c r="S2" i="2"/>
  <c r="G2" i="2"/>
  <c r="AG2" i="2"/>
  <c r="Z2" i="2"/>
  <c r="V2" i="2"/>
  <c r="AF11" i="3"/>
  <c r="AF2" i="2"/>
  <c r="AC2" i="2"/>
  <c r="Y2" i="2"/>
  <c r="U2" i="2"/>
  <c r="Q2" i="2"/>
  <c r="J2" i="2"/>
  <c r="F2" i="2"/>
  <c r="H2" i="2"/>
  <c r="M2" i="2"/>
  <c r="AT93" i="3"/>
  <c r="AF93" i="3"/>
  <c r="AL93" i="3"/>
  <c r="AP93" i="3"/>
  <c r="AI93" i="3"/>
  <c r="AE93" i="3"/>
  <c r="AD99" i="3"/>
  <c r="AD93" i="3"/>
  <c r="AB35" i="3"/>
  <c r="AH93" i="3"/>
  <c r="AJ35" i="3"/>
  <c r="AJ99" i="3"/>
  <c r="AK93" i="3"/>
  <c r="D32" i="21"/>
  <c r="X2" i="2"/>
  <c r="AT99" i="3"/>
  <c r="AL99" i="3"/>
  <c r="AP99" i="3"/>
  <c r="AF99" i="3"/>
  <c r="AA99" i="3"/>
  <c r="AG99" i="3"/>
  <c r="AB99" i="3"/>
  <c r="AB93" i="3"/>
  <c r="AE99" i="3"/>
  <c r="AE35" i="3"/>
  <c r="AC93" i="3"/>
  <c r="F104" i="3"/>
  <c r="D6" i="21"/>
  <c r="AG93" i="3"/>
  <c r="L2" i="2"/>
  <c r="AB2" i="2"/>
  <c r="AT51" i="3"/>
  <c r="AP51" i="3"/>
  <c r="AL51" i="3"/>
  <c r="AT45" i="3"/>
  <c r="AP45" i="3"/>
  <c r="AF45" i="3"/>
  <c r="AT67" i="3"/>
  <c r="AL67" i="3"/>
  <c r="AP67" i="3"/>
  <c r="AF67" i="3"/>
  <c r="AT61" i="3"/>
  <c r="AF61" i="3"/>
  <c r="AP61" i="3"/>
  <c r="AT83" i="3"/>
  <c r="AL83" i="3"/>
  <c r="AP83" i="3"/>
  <c r="AT77" i="3"/>
  <c r="AF77" i="3"/>
  <c r="AP77" i="3"/>
  <c r="AL77" i="3"/>
  <c r="AL96" i="3"/>
  <c r="AT86" i="3"/>
  <c r="AP86" i="3"/>
  <c r="AF86" i="3"/>
  <c r="AL80" i="3"/>
  <c r="AT70" i="3"/>
  <c r="AP70" i="3"/>
  <c r="AF70" i="3"/>
  <c r="AF64" i="3"/>
  <c r="AT54" i="3"/>
  <c r="AP54" i="3"/>
  <c r="AL54" i="3"/>
  <c r="AF48" i="3"/>
  <c r="AT38" i="3"/>
  <c r="AP38" i="3"/>
  <c r="AL38" i="3"/>
  <c r="AF32" i="3"/>
  <c r="AL32" i="3"/>
  <c r="AP19" i="3"/>
  <c r="AP17" i="3"/>
  <c r="AL17" i="3"/>
  <c r="AF17" i="3"/>
  <c r="AP15" i="3"/>
  <c r="AL13" i="3"/>
  <c r="AP13" i="3"/>
  <c r="AF13" i="3"/>
  <c r="AF54" i="3"/>
  <c r="AP88" i="3"/>
  <c r="AT11" i="3"/>
  <c r="AT91" i="3"/>
  <c r="AL91" i="3"/>
  <c r="AP91" i="3"/>
  <c r="AT85" i="3"/>
  <c r="AF85" i="3"/>
  <c r="AT75" i="3"/>
  <c r="AL75" i="3"/>
  <c r="AP75" i="3"/>
  <c r="AT69" i="3"/>
  <c r="AF69" i="3"/>
  <c r="AT59" i="3"/>
  <c r="AL59" i="3"/>
  <c r="AP59" i="3"/>
  <c r="AT53" i="3"/>
  <c r="AF53" i="3"/>
  <c r="AT43" i="3"/>
  <c r="AP43" i="3"/>
  <c r="AL43" i="3"/>
  <c r="AT37" i="3"/>
  <c r="AF37" i="3"/>
  <c r="AT94" i="3"/>
  <c r="AP94" i="3"/>
  <c r="AF94" i="3"/>
  <c r="AL88" i="3"/>
  <c r="AT78" i="3"/>
  <c r="AP78" i="3"/>
  <c r="AF78" i="3"/>
  <c r="AL72" i="3"/>
  <c r="AT62" i="3"/>
  <c r="AP62" i="3"/>
  <c r="AL62" i="3"/>
  <c r="AF56" i="3"/>
  <c r="AT46" i="3"/>
  <c r="AL46" i="3"/>
  <c r="AF40" i="3"/>
  <c r="AP40" i="3"/>
  <c r="AL100" i="3"/>
  <c r="AL92" i="3"/>
  <c r="AL84" i="3"/>
  <c r="AL76" i="3"/>
  <c r="AL68" i="3"/>
  <c r="AT47" i="3"/>
  <c r="AP47" i="3"/>
  <c r="AT39" i="3"/>
  <c r="AP39" i="3"/>
  <c r="AT31" i="3"/>
  <c r="AP31" i="3"/>
  <c r="AT27" i="3"/>
  <c r="AP27" i="3"/>
  <c r="AT23" i="3"/>
  <c r="AP23" i="3"/>
  <c r="AT97" i="3"/>
  <c r="AT89" i="3"/>
  <c r="AT81" i="3"/>
  <c r="AT73" i="3"/>
  <c r="AT65" i="3"/>
  <c r="AT57" i="3"/>
  <c r="AT49" i="3"/>
  <c r="AT41" i="3"/>
  <c r="AT33" i="3"/>
  <c r="AP10" i="3"/>
  <c r="AT10" i="3"/>
  <c r="F105" i="3"/>
  <c r="G23" i="17"/>
  <c r="F14" i="5"/>
  <c r="C18" i="17"/>
  <c r="D9" i="5"/>
  <c r="D11" i="5"/>
  <c r="E13" i="5"/>
  <c r="D12" i="5"/>
  <c r="C19" i="17"/>
  <c r="G19" i="17"/>
  <c r="R14" i="5"/>
  <c r="G18" i="17"/>
  <c r="D8" i="5"/>
  <c r="E8" i="5"/>
  <c r="E11" i="5"/>
  <c r="E12" i="5"/>
  <c r="I3" i="19"/>
  <c r="D10" i="5"/>
  <c r="E10" i="5"/>
  <c r="E9" i="5"/>
  <c r="D13" i="5"/>
  <c r="M2" i="19"/>
  <c r="B2" i="19"/>
  <c r="H2" i="19"/>
  <c r="L2" i="19"/>
  <c r="K2" i="19"/>
  <c r="I2" i="19"/>
  <c r="D2" i="19"/>
  <c r="C2" i="19"/>
  <c r="J2" i="19"/>
  <c r="P8" i="5"/>
  <c r="Q8" i="5"/>
  <c r="Q9" i="5"/>
  <c r="P9" i="5"/>
  <c r="M7" i="19"/>
  <c r="C7" i="19"/>
  <c r="D7" i="19"/>
  <c r="B7" i="19"/>
  <c r="J7" i="19"/>
  <c r="I7" i="19"/>
  <c r="K7" i="19"/>
  <c r="H7" i="19"/>
  <c r="L7" i="19"/>
  <c r="B6" i="19"/>
  <c r="D6" i="19"/>
  <c r="C6" i="19"/>
  <c r="H6" i="19"/>
  <c r="L6" i="19"/>
  <c r="J6" i="19"/>
  <c r="K6" i="19"/>
  <c r="I6" i="19"/>
  <c r="M6" i="19"/>
  <c r="P10" i="5"/>
  <c r="Q10" i="5"/>
  <c r="P13" i="5"/>
  <c r="Q13" i="5"/>
  <c r="K4" i="19"/>
  <c r="H4" i="19"/>
  <c r="B4" i="19"/>
  <c r="C4" i="19"/>
  <c r="D4" i="19"/>
  <c r="I4" i="19"/>
  <c r="L4" i="19"/>
  <c r="J4" i="19"/>
  <c r="M4" i="19"/>
  <c r="J5" i="19"/>
  <c r="L5" i="19"/>
  <c r="D5" i="19"/>
  <c r="I5" i="19"/>
  <c r="H5" i="19"/>
  <c r="B5" i="19"/>
  <c r="M5" i="19"/>
  <c r="K5" i="19"/>
  <c r="C5" i="19"/>
  <c r="F102" i="3"/>
  <c r="C22" i="17"/>
  <c r="G22" i="17"/>
  <c r="P11" i="5"/>
  <c r="Q11" i="5"/>
  <c r="P12" i="5"/>
  <c r="Q12" i="5"/>
  <c r="M3" i="19"/>
  <c r="C3" i="19"/>
  <c r="L3" i="19"/>
  <c r="K3" i="19"/>
  <c r="J3" i="19"/>
  <c r="H3" i="19"/>
  <c r="B3" i="19"/>
  <c r="D3" i="19"/>
  <c r="B13" i="19"/>
  <c r="J13" i="19"/>
  <c r="M13" i="19"/>
  <c r="H13" i="19"/>
  <c r="D13" i="19"/>
  <c r="K13" i="19"/>
  <c r="I13" i="19"/>
  <c r="L13" i="19"/>
  <c r="C13" i="19"/>
  <c r="K8" i="19"/>
  <c r="L8" i="19"/>
  <c r="B8" i="19"/>
  <c r="C8" i="19"/>
  <c r="D8" i="19"/>
  <c r="H8" i="19"/>
  <c r="J8" i="19"/>
  <c r="I8" i="19"/>
  <c r="M8" i="19"/>
  <c r="M12" i="19"/>
  <c r="K12" i="19"/>
  <c r="H12" i="19"/>
  <c r="C12" i="19"/>
  <c r="I12" i="19"/>
  <c r="B12" i="19"/>
  <c r="L12" i="19"/>
  <c r="J12" i="19"/>
  <c r="D12" i="19"/>
  <c r="K11" i="19"/>
  <c r="J11" i="19"/>
  <c r="H11" i="19"/>
  <c r="M11" i="19"/>
  <c r="C11" i="19"/>
  <c r="I11" i="19"/>
  <c r="B11" i="19"/>
  <c r="L11" i="19"/>
  <c r="D11" i="19"/>
  <c r="M9" i="19"/>
  <c r="J9" i="19"/>
  <c r="D9" i="19"/>
  <c r="I9" i="19"/>
  <c r="H9" i="19"/>
  <c r="B9" i="19"/>
  <c r="K9" i="19"/>
  <c r="C9" i="19"/>
  <c r="L9" i="19"/>
  <c r="J10" i="19"/>
  <c r="L10" i="19"/>
  <c r="H10" i="19"/>
  <c r="I10" i="19"/>
  <c r="B10" i="19"/>
  <c r="D10" i="19"/>
  <c r="C10" i="19"/>
  <c r="M10" i="19"/>
  <c r="K10" i="19"/>
</calcChain>
</file>

<file path=xl/comments1.xml><?xml version="1.0" encoding="utf-8"?>
<comments xmlns="http://schemas.openxmlformats.org/spreadsheetml/2006/main">
  <authors>
    <author>KATSUMI</author>
  </authors>
  <commentLis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大学名を省略しすぎないでください。
例）名古屋大学
　○名古屋大
　☓名大
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略称に対するヨミガナを半角カタカナで入力してください。
</t>
        </r>
      </text>
    </comment>
    <comment ref="D1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プログラム購入部数を入力してください。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KATSUMI</author>
    <author>fumiaki</author>
  </authors>
  <commentList>
    <comment ref="Q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R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S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T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R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S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T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数字のみ入力してください。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入力の必要はありません</t>
        </r>
      </text>
    </comment>
    <comment ref="H1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1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1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2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1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3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1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4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1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5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1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6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1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7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1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8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1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9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2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0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2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1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2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2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2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3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2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4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2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5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2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6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2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7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2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8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2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9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3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0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3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1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3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2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3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3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3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4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3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5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3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6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3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7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3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8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3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9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4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0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4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1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4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2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4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3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4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4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4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5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4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6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4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7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4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8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4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9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5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0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5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1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5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2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5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3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5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4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5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5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5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6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5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7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5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8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5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9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6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0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6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1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6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2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6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3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6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4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6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5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6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6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6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7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6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8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6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9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7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0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7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1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7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2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7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3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7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4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7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5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7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6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7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7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7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8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7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9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8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0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8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1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8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2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8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3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8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4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8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5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8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6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8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7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8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8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8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9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9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0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9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1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9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2" authorId="0" shapeId="0">
      <text>
        <r>
          <rPr>
            <sz val="20"/>
            <color indexed="81"/>
            <rFont val="ＭＳ Ｐゴシック"/>
            <family val="3"/>
            <charset val="128"/>
          </rPr>
          <t>必ず、学校名を記入してください
学校名が入っていない場合は出場できません。</t>
        </r>
      </text>
    </comment>
    <comment ref="H9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10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0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</commentList>
</comments>
</file>

<file path=xl/sharedStrings.xml><?xml version="1.0" encoding="utf-8"?>
<sst xmlns="http://schemas.openxmlformats.org/spreadsheetml/2006/main" count="4034" uniqueCount="2578">
  <si>
    <t>ﾅﾝﾊﾞｰ</t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</si>
  <si>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</si>
  <si>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</si>
  <si>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</si>
  <si>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</si>
  <si>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</si>
  <si>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</si>
  <si>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</si>
  <si>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</si>
  <si>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</si>
  <si>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</si>
  <si>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</si>
  <si>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</si>
  <si>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</si>
  <si>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</si>
  <si>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</si>
  <si>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</si>
  <si>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</si>
  <si>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</si>
  <si>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</si>
  <si>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</si>
  <si>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</si>
  <si>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</si>
  <si>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</si>
  <si>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</si>
  <si>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</si>
  <si>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</si>
  <si>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</si>
  <si>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</si>
  <si>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</si>
  <si>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</si>
  <si>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</si>
  <si>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</si>
  <si>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</si>
  <si>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</si>
  <si>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</si>
  <si>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</si>
  <si>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</si>
  <si>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</si>
  <si>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</si>
  <si>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</si>
  <si>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</si>
  <si>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</si>
  <si>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例</t>
    <rPh sb="0" eb="1">
      <t>レイ</t>
    </rPh>
    <phoneticPr fontId="2"/>
  </si>
  <si>
    <t>西三　太郎</t>
    <rPh sb="0" eb="1">
      <t>セイ</t>
    </rPh>
    <rPh sb="1" eb="2">
      <t>サン</t>
    </rPh>
    <rPh sb="3" eb="5">
      <t>タロウ</t>
    </rPh>
    <phoneticPr fontId="2"/>
  </si>
  <si>
    <t>4X100mR</t>
    <phoneticPr fontId="2"/>
  </si>
  <si>
    <t>4X400mR</t>
    <phoneticPr fontId="2"/>
  </si>
  <si>
    <t>氏　名</t>
    <rPh sb="0" eb="1">
      <t>シ</t>
    </rPh>
    <rPh sb="2" eb="3">
      <t>メイ</t>
    </rPh>
    <phoneticPr fontId="2"/>
  </si>
  <si>
    <t>A4サイズ</t>
    <phoneticPr fontId="6"/>
  </si>
  <si>
    <t>男　　　子</t>
    <rPh sb="0" eb="1">
      <t>オトコ</t>
    </rPh>
    <rPh sb="4" eb="5">
      <t>コ</t>
    </rPh>
    <phoneticPr fontId="6"/>
  </si>
  <si>
    <t>女　　　子</t>
    <rPh sb="0" eb="1">
      <t>オンナ</t>
    </rPh>
    <rPh sb="4" eb="5">
      <t>コ</t>
    </rPh>
    <phoneticPr fontId="6"/>
  </si>
  <si>
    <t>種　　目</t>
    <rPh sb="0" eb="1">
      <t>タネ</t>
    </rPh>
    <rPh sb="3" eb="4">
      <t>メ</t>
    </rPh>
    <phoneticPr fontId="6"/>
  </si>
  <si>
    <t>申込数</t>
    <rPh sb="0" eb="2">
      <t>モウシコミ</t>
    </rPh>
    <rPh sb="2" eb="3">
      <t>スウ</t>
    </rPh>
    <phoneticPr fontId="6"/>
  </si>
  <si>
    <t>種　　　目</t>
    <rPh sb="0" eb="1">
      <t>タネ</t>
    </rPh>
    <rPh sb="4" eb="5">
      <t>メ</t>
    </rPh>
    <phoneticPr fontId="6"/>
  </si>
  <si>
    <t>男種目</t>
    <rPh sb="0" eb="3">
      <t>オトコシュモク</t>
    </rPh>
    <phoneticPr fontId="6"/>
  </si>
  <si>
    <t>女種目</t>
    <rPh sb="0" eb="1">
      <t>オンナ</t>
    </rPh>
    <rPh sb="1" eb="3">
      <t>シュモク</t>
    </rPh>
    <phoneticPr fontId="6"/>
  </si>
  <si>
    <t>４×１００ｍＲ</t>
    <phoneticPr fontId="6"/>
  </si>
  <si>
    <t>４×４００ｍＲ</t>
    <phoneticPr fontId="6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</si>
  <si>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6"/>
  </si>
  <si>
    <t>女</t>
    <rPh sb="0" eb="1">
      <t>オンナ</t>
    </rPh>
    <phoneticPr fontId="2"/>
  </si>
  <si>
    <t>男</t>
    <rPh sb="0" eb="1">
      <t>オトコ</t>
    </rPh>
    <phoneticPr fontId="2"/>
  </si>
  <si>
    <t>○</t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</si>
  <si>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</si>
  <si>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</si>
  <si>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</si>
  <si>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</si>
  <si>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</si>
  <si>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</si>
  <si>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</si>
  <si>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</si>
  <si>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</si>
  <si>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</si>
  <si>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</si>
  <si>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</si>
  <si>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2"/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</si>
  <si>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</si>
  <si>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</si>
  <si>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</si>
  <si>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 xml:space="preserve">チーム名 </t>
    <rPh sb="3" eb="4">
      <t>メイ</t>
    </rPh>
    <phoneticPr fontId="2"/>
  </si>
  <si>
    <t>54秒23</t>
    <rPh sb="2" eb="3">
      <t>ビョウ</t>
    </rPh>
    <phoneticPr fontId="2"/>
  </si>
  <si>
    <t>↓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</si>
  <si>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</si>
  <si>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</si>
  <si>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</si>
  <si>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送付先</t>
    <rPh sb="0" eb="2">
      <t>ソウフ</t>
    </rPh>
    <rPh sb="2" eb="3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</si>
  <si>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</si>
  <si>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</si>
  <si>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</si>
  <si>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2"/>
  </si>
  <si>
    <t>　　なっていることを確認してください。</t>
    <rPh sb="10" eb="12">
      <t>カクニン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</si>
  <si>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</si>
  <si>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○</t>
    <phoneticPr fontId="2"/>
  </si>
  <si>
    <t>男100m</t>
    <rPh sb="0" eb="1">
      <t>ダン</t>
    </rPh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</si>
  <si>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</si>
  <si>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</si>
  <si>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</si>
  <si>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</si>
  <si>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</si>
  <si>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</si>
  <si>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</si>
  <si>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</si>
  <si>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</si>
  <si>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</si>
  <si>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</si>
  <si>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2"/>
  </si>
  <si>
    <t>ｾｲｻﾝ ﾀﾛｳ</t>
    <phoneticPr fontId="2"/>
  </si>
  <si>
    <t>ﾌﾘｶﾞﾅ</t>
    <phoneticPr fontId="2"/>
  </si>
  <si>
    <t>種目</t>
    <rPh sb="0" eb="2">
      <t>シュモク</t>
    </rPh>
    <phoneticPr fontId="40"/>
  </si>
  <si>
    <t>男4X100mR</t>
    <rPh sb="0" eb="1">
      <t>オトコ</t>
    </rPh>
    <phoneticPr fontId="40"/>
  </si>
  <si>
    <t>男4X100mR</t>
    <rPh sb="0" eb="1">
      <t>オトコ</t>
    </rPh>
    <phoneticPr fontId="2"/>
  </si>
  <si>
    <t>女4X100mR</t>
    <phoneticPr fontId="2"/>
  </si>
  <si>
    <t>男子</t>
    <rPh sb="0" eb="2">
      <t>ダンシ</t>
    </rPh>
    <phoneticPr fontId="40"/>
  </si>
  <si>
    <t>女子</t>
    <rPh sb="0" eb="2">
      <t>ジョシ</t>
    </rPh>
    <phoneticPr fontId="40"/>
  </si>
  <si>
    <t>記録</t>
    <rPh sb="0" eb="2">
      <t>キロク</t>
    </rPh>
    <phoneticPr fontId="40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</si>
  <si>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</si>
  <si>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</si>
  <si>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t>学校名</t>
    <rPh sb="0" eb="2">
      <t>ガッコウ</t>
    </rPh>
    <rPh sb="2" eb="3">
      <t>メイ</t>
    </rPh>
    <phoneticPr fontId="6"/>
  </si>
  <si>
    <t>ｶﾅ</t>
    <phoneticPr fontId="2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</si>
  <si>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</si>
  <si>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</si>
  <si>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t>女4X100mR</t>
    <rPh sb="0" eb="1">
      <t>オンナ</t>
    </rPh>
    <phoneticPr fontId="40"/>
  </si>
  <si>
    <t>リレー</t>
    <phoneticPr fontId="40"/>
  </si>
  <si>
    <t>ﾅﾝﾊﾞｰ</t>
    <phoneticPr fontId="40"/>
  </si>
  <si>
    <t>氏　名</t>
    <rPh sb="0" eb="1">
      <t>シ</t>
    </rPh>
    <rPh sb="2" eb="3">
      <t>メイ</t>
    </rPh>
    <phoneticPr fontId="40"/>
  </si>
  <si>
    <t>性</t>
    <rPh sb="0" eb="1">
      <t>セイ</t>
    </rPh>
    <phoneticPr fontId="40"/>
  </si>
  <si>
    <t>16R</t>
    <phoneticPr fontId="40"/>
  </si>
  <si>
    <t xml:space="preserve">７ </t>
    <phoneticPr fontId="2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</si>
  <si>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</si>
  <si>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40"/>
  </si>
  <si>
    <t>男　　子</t>
    <rPh sb="0" eb="1">
      <t>オトコ</t>
    </rPh>
    <rPh sb="3" eb="4">
      <t>コ</t>
    </rPh>
    <phoneticPr fontId="40"/>
  </si>
  <si>
    <t>女　　子</t>
    <rPh sb="0" eb="1">
      <t>オンナ</t>
    </rPh>
    <rPh sb="3" eb="4">
      <t>コ</t>
    </rPh>
    <phoneticPr fontId="40"/>
  </si>
  <si>
    <t>男　　　子</t>
    <rPh sb="0" eb="1">
      <t>オトコ</t>
    </rPh>
    <rPh sb="4" eb="5">
      <t>コ</t>
    </rPh>
    <phoneticPr fontId="40"/>
  </si>
  <si>
    <t>女　　　子</t>
    <rPh sb="0" eb="1">
      <t>オンナ</t>
    </rPh>
    <rPh sb="4" eb="5">
      <t>コ</t>
    </rPh>
    <phoneticPr fontId="40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</si>
  <si>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0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</si>
  <si>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</si>
  <si>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</si>
  <si>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</si>
  <si>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</si>
  <si>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r>
      <t>　・参加料を振り込み、</t>
    </r>
    <r>
      <rPr>
        <b/>
        <sz val="11"/>
        <color rgb="FFFF0000"/>
        <rFont val="ＭＳ ゴシック"/>
        <family val="3"/>
        <charset val="128"/>
      </rPr>
      <t>明細書のコピーを「種目別人数一覧」の裏面に添付</t>
    </r>
    <r>
      <rPr>
        <sz val="11"/>
        <color theme="1"/>
        <rFont val="ＭＳ 明朝"/>
        <family val="1"/>
        <charset val="128"/>
      </rPr>
      <t>してください。</t>
    </r>
    <rPh sb="2" eb="5">
      <t>サンカリョウ</t>
    </rPh>
    <rPh sb="6" eb="7">
      <t>フ</t>
    </rPh>
    <rPh sb="8" eb="9">
      <t>コ</t>
    </rPh>
    <rPh sb="11" eb="14">
      <t>メイサイショ</t>
    </rPh>
    <rPh sb="20" eb="23">
      <t>シュモクベツ</t>
    </rPh>
    <rPh sb="23" eb="25">
      <t>ニンズウ</t>
    </rPh>
    <rPh sb="25" eb="27">
      <t>イチラン</t>
    </rPh>
    <rPh sb="29" eb="31">
      <t>ウラメン</t>
    </rPh>
    <rPh sb="32" eb="34">
      <t>テンプ</t>
    </rPh>
    <phoneticPr fontId="40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</si>
  <si>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</si>
  <si>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</si>
  <si>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</si>
  <si>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4X100mR</t>
  </si>
  <si>
    <t>4X400mR</t>
  </si>
  <si>
    <t>男子</t>
    <rPh sb="0" eb="2">
      <t>ダンシ</t>
    </rPh>
    <phoneticPr fontId="2"/>
  </si>
  <si>
    <t>女子</t>
    <rPh sb="0" eb="2">
      <t>ジョシ</t>
    </rPh>
    <phoneticPr fontId="2"/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</si>
  <si>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</si>
  <si>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</si>
  <si>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</si>
  <si>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</si>
  <si>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</si>
  <si>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</si>
  <si>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</si>
  <si>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パロマ瑞穂スタジアム・パロマ瑞穂北陸上競技場</t>
    <rPh sb="3" eb="5">
      <t>ミズホ</t>
    </rPh>
    <rPh sb="14" eb="16">
      <t>ミズホ</t>
    </rPh>
    <rPh sb="16" eb="17">
      <t>キタ</t>
    </rPh>
    <rPh sb="17" eb="22">
      <t>リクジョウキョウギジョウ</t>
    </rPh>
    <phoneticPr fontId="2"/>
  </si>
  <si>
    <t>〒463-8799　守山郵便局　私書箱１４号　名古屋地区陸上競技協会</t>
    <rPh sb="23" eb="26">
      <t>ナゴヤ</t>
    </rPh>
    <rPh sb="26" eb="28">
      <t>チク</t>
    </rPh>
    <phoneticPr fontId="2"/>
  </si>
  <si>
    <t>勝見　昌弘　宛</t>
    <rPh sb="0" eb="2">
      <t>カツミ</t>
    </rPh>
    <rPh sb="3" eb="5">
      <t>マサヒロ</t>
    </rPh>
    <rPh sb="6" eb="7">
      <t>アテ</t>
    </rPh>
    <phoneticPr fontId="2"/>
  </si>
  <si>
    <t>男子4X100mR</t>
  </si>
  <si>
    <t>女子4X100mR</t>
  </si>
  <si>
    <t>種　目　数</t>
    <rPh sb="0" eb="1">
      <t>シュ</t>
    </rPh>
    <rPh sb="2" eb="3">
      <t>メ</t>
    </rPh>
    <rPh sb="4" eb="5">
      <t>スウ</t>
    </rPh>
    <phoneticPr fontId="6"/>
  </si>
  <si>
    <t>種目計</t>
    <rPh sb="0" eb="2">
      <t>シュモク</t>
    </rPh>
    <rPh sb="2" eb="3">
      <t>ケイ</t>
    </rPh>
    <phoneticPr fontId="2"/>
  </si>
  <si>
    <t>種目数</t>
    <rPh sb="0" eb="3">
      <t>シュモクスウ</t>
    </rPh>
    <phoneticPr fontId="6"/>
  </si>
  <si>
    <t>リレー</t>
    <phoneticPr fontId="6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</si>
  <si>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2"/>
  </si>
  <si>
    <t>リレー計</t>
    <rPh sb="3" eb="4">
      <t>ケイ</t>
    </rPh>
    <phoneticPr fontId="2"/>
  </si>
  <si>
    <t>支払金額</t>
    <rPh sb="0" eb="4">
      <t>シハライキンガク</t>
    </rPh>
    <phoneticPr fontId="6"/>
  </si>
  <si>
    <t>部</t>
    <rPh sb="0" eb="1">
      <t>ブ</t>
    </rPh>
    <phoneticPr fontId="6"/>
  </si>
  <si>
    <t>役員のできる方のお名前を入力してください</t>
    <rPh sb="0" eb="2">
      <t>ヤクイン</t>
    </rPh>
    <rPh sb="6" eb="7">
      <t>カタ</t>
    </rPh>
    <rPh sb="9" eb="11">
      <t>ナマ</t>
    </rPh>
    <rPh sb="12" eb="14">
      <t>ニュウリョク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</si>
  <si>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</si>
  <si>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</si>
  <si>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申込責任者</t>
    <rPh sb="0" eb="2">
      <t>モウシコミ</t>
    </rPh>
    <rPh sb="2" eb="5">
      <t>セキニ</t>
    </rPh>
    <phoneticPr fontId="2"/>
  </si>
  <si>
    <t>申込責任者</t>
    <rPh sb="0" eb="2">
      <t>モウシコミ</t>
    </rPh>
    <rPh sb="2" eb="5">
      <t>セキニンシャ</t>
    </rPh>
    <phoneticPr fontId="2"/>
  </si>
  <si>
    <t>団体コード</t>
    <rPh sb="0" eb="2">
      <t>ダン</t>
    </rPh>
    <phoneticPr fontId="2"/>
  </si>
  <si>
    <t>略称ヨミガナ</t>
    <rPh sb="0" eb="2">
      <t>リャクショウ</t>
    </rPh>
    <phoneticPr fontId="2"/>
  </si>
  <si>
    <t>団体名</t>
    <rPh sb="0" eb="2">
      <t>ダン</t>
    </rPh>
    <rPh sb="2" eb="3">
      <t>メイ</t>
    </rPh>
    <phoneticPr fontId="2"/>
  </si>
  <si>
    <t>略称団体名</t>
    <rPh sb="0" eb="2">
      <t>リャクショウ</t>
    </rPh>
    <rPh sb="2" eb="4">
      <t>ダ</t>
    </rPh>
    <rPh sb="4" eb="5">
      <t>メイ</t>
    </rPh>
    <phoneticPr fontId="2"/>
  </si>
  <si>
    <t xml:space="preserve">５ </t>
    <phoneticPr fontId="2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</si>
  <si>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</si>
  <si>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t>　・正しく送信されれば、受信した旨の返信が届きます。</t>
    <rPh sb="2" eb="3">
      <t>タダ</t>
    </rPh>
    <rPh sb="5" eb="7">
      <t>ソウシン</t>
    </rPh>
    <rPh sb="12" eb="14">
      <t>ジュシン</t>
    </rPh>
    <rPh sb="16" eb="17">
      <t>ムネ</t>
    </rPh>
    <rPh sb="18" eb="20">
      <t>ヘンシン</t>
    </rPh>
    <rPh sb="21" eb="22">
      <t>トド</t>
    </rPh>
    <phoneticPr fontId="2"/>
  </si>
  <si>
    <r>
      <t>　・入力したファイルを送信してください。</t>
    </r>
    <r>
      <rPr>
        <b/>
        <sz val="12"/>
        <color theme="1"/>
        <rFont val="ＭＳ 明朝"/>
        <family val="1"/>
        <charset val="128"/>
      </rPr>
      <t/>
    </r>
    <rPh sb="2" eb="4">
      <t>ニュウリョク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</si>
  <si>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ファイル名を学校名（例：○○○）に変更し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保存してください。メールに添付するときは、ファイル名が団体名に</t>
    </r>
    <rPh sb="6" eb="7">
      <t>メイ</t>
    </rPh>
    <rPh sb="8" eb="10">
      <t>ガッコウ</t>
    </rPh>
    <rPh sb="10" eb="11">
      <t>メイ</t>
    </rPh>
    <rPh sb="12" eb="13">
      <t>レイ</t>
    </rPh>
    <rPh sb="19" eb="21">
      <t>ヘンコウ</t>
    </rPh>
    <rPh sb="22" eb="24">
      <t>ホゾン</t>
    </rPh>
    <rPh sb="35" eb="37">
      <t>テンプ</t>
    </rPh>
    <rPh sb="47" eb="48">
      <t>メイ</t>
    </rPh>
    <rPh sb="49" eb="51">
      <t>ダンタイ</t>
    </rPh>
    <rPh sb="51" eb="52">
      <t>メイ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</si>
  <si>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ダンタイ</t>
    </rPh>
    <rPh sb="18" eb="19">
      <t>メイ</t>
    </rPh>
    <rPh sb="21" eb="23">
      <t>ニュウリョク</t>
    </rPh>
    <phoneticPr fontId="2"/>
  </si>
  <si>
    <t>①団体情報入力</t>
    <rPh sb="1" eb="3">
      <t>ダンタイ</t>
    </rPh>
    <rPh sb="3" eb="5">
      <t>ジョウホウ</t>
    </rPh>
    <rPh sb="5" eb="7">
      <t>ニュウリョク</t>
    </rPh>
    <phoneticPr fontId="2"/>
  </si>
  <si>
    <t>メール送信期限</t>
    <rPh sb="3" eb="5">
      <t>ソウシン</t>
    </rPh>
    <rPh sb="5" eb="7">
      <t>キゲン</t>
    </rPh>
    <phoneticPr fontId="2"/>
  </si>
  <si>
    <t>※メール送信を完了してください！</t>
    <rPh sb="4" eb="6">
      <t>ソウシン</t>
    </rPh>
    <rPh sb="7" eb="9">
      <t>カンリョウ</t>
    </rPh>
    <phoneticPr fontId="2"/>
  </si>
  <si>
    <t>部</t>
    <rPh sb="0" eb="1">
      <t>ブ</t>
    </rPh>
    <phoneticPr fontId="2"/>
  </si>
  <si>
    <r>
      <t>　・</t>
    </r>
    <r>
      <rPr>
        <b/>
        <sz val="11"/>
        <color rgb="FFFF0000"/>
        <rFont val="ＭＳ 明朝"/>
        <family val="1"/>
        <charset val="128"/>
      </rPr>
      <t>「④種目別一覧表」「⑤申込一覧表」</t>
    </r>
    <r>
      <rPr>
        <b/>
        <sz val="11"/>
        <color theme="1"/>
        <rFont val="ＭＳ 明朝"/>
        <family val="1"/>
        <charset val="128"/>
      </rPr>
      <t>を郵送してください。</t>
    </r>
    <rPh sb="4" eb="7">
      <t>シュモクベツ</t>
    </rPh>
    <rPh sb="7" eb="10">
      <t>イチランヒョウ</t>
    </rPh>
    <rPh sb="13" eb="15">
      <t>モウシコミ</t>
    </rPh>
    <rPh sb="15" eb="18">
      <t>イチランヒョウ</t>
    </rPh>
    <rPh sb="20" eb="22">
      <t>ユウソウ</t>
    </rPh>
    <phoneticPr fontId="2"/>
  </si>
  <si>
    <r>
      <rPr>
        <sz val="11"/>
        <rFont val="ＭＳ 明朝"/>
        <family val="1"/>
        <charset val="128"/>
      </rPr>
      <t>　・</t>
    </r>
    <r>
      <rPr>
        <b/>
        <sz val="11"/>
        <rFont val="ＭＳ ゴシック"/>
        <family val="3"/>
        <charset val="128"/>
      </rPr>
      <t>「種目別人数一覧」の裏面には振込明細書のコピーを添付して</t>
    </r>
    <r>
      <rPr>
        <sz val="11"/>
        <rFont val="ＭＳ 明朝"/>
        <family val="1"/>
        <charset val="128"/>
      </rPr>
      <t>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6" eb="28">
      <t>テンプ</t>
    </rPh>
    <phoneticPr fontId="2"/>
  </si>
  <si>
    <t>※種目数・参加料等を確認してから印刷をしてください。</t>
  </si>
  <si>
    <r>
      <t>　　　帳票印刷ボタンをクリックして印刷を行ってください。</t>
    </r>
    <r>
      <rPr>
        <b/>
        <sz val="16"/>
        <color rgb="FFFF0000"/>
        <rFont val="ＭＳ ゴシック"/>
        <family val="3"/>
        <charset val="128"/>
      </rPr>
      <t>↓</t>
    </r>
    <r>
      <rPr>
        <b/>
        <sz val="12"/>
        <color rgb="FFFF0000"/>
        <rFont val="ＭＳ ゴシック"/>
        <family val="3"/>
        <charset val="128"/>
      </rPr>
      <t>　　</t>
    </r>
    <rPh sb="3" eb="5">
      <t>チョウヒョウ</t>
    </rPh>
    <rPh sb="5" eb="7">
      <t>インサツ</t>
    </rPh>
    <rPh sb="17" eb="19">
      <t>インサツ</t>
    </rPh>
    <rPh sb="20" eb="21">
      <t>オコナ</t>
    </rPh>
    <phoneticPr fontId="2"/>
  </si>
  <si>
    <t>　・入力漏れや入力間違い等がないかを確認してください。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phoneticPr fontId="2"/>
  </si>
  <si>
    <r>
      <t>　・「④種目別人数表」にある、</t>
    </r>
    <r>
      <rPr>
        <b/>
        <sz val="11"/>
        <color rgb="FFFF0000"/>
        <rFont val="ＭＳ ゴシック"/>
        <family val="3"/>
        <charset val="128"/>
      </rPr>
      <t>帳票印刷ボタン</t>
    </r>
    <r>
      <rPr>
        <sz val="11"/>
        <color theme="1"/>
        <rFont val="ＭＳ 明朝"/>
        <family val="1"/>
        <charset val="128"/>
      </rPr>
      <t>をクリックして印刷を行ってください。</t>
    </r>
    <rPh sb="4" eb="7">
      <t>シュモクベツ</t>
    </rPh>
    <rPh sb="7" eb="9">
      <t>ニンズウ</t>
    </rPh>
    <rPh sb="9" eb="10">
      <t>ヒョウ</t>
    </rPh>
    <rPh sb="15" eb="19">
      <t>チョウ</t>
    </rPh>
    <rPh sb="29" eb="32">
      <t>イン</t>
    </rPh>
    <rPh sb="32" eb="35">
      <t>オコ</t>
    </rPh>
    <phoneticPr fontId="2"/>
  </si>
  <si>
    <t xml:space="preserve">８ </t>
    <phoneticPr fontId="2"/>
  </si>
  <si>
    <r>
      <t>このファイルには、印刷ボタンにマクロを使用しています。</t>
    </r>
    <r>
      <rPr>
        <sz val="11"/>
        <color rgb="FFFF0000"/>
        <rFont val="ＭＳ 明朝"/>
        <family val="1"/>
        <charset val="128"/>
      </rPr>
      <t>エクセルの設定をマクロ有効にしてください。</t>
    </r>
    <rPh sb="9" eb="11">
      <t>インサツ</t>
    </rPh>
    <rPh sb="19" eb="21">
      <t>シヨウ</t>
    </rPh>
    <rPh sb="32" eb="34">
      <t>セッテイ</t>
    </rPh>
    <rPh sb="38" eb="40">
      <t>ユウコウ</t>
    </rPh>
    <phoneticPr fontId="2"/>
  </si>
  <si>
    <t>役員のできる方のお名前</t>
    <rPh sb="0" eb="2">
      <t>ヤクイン</t>
    </rPh>
    <rPh sb="6" eb="7">
      <t>カタ</t>
    </rPh>
    <rPh sb="9" eb="11">
      <t>ナマ</t>
    </rPh>
    <phoneticPr fontId="2"/>
  </si>
  <si>
    <t>Ver2</t>
    <phoneticPr fontId="2"/>
  </si>
  <si>
    <t>OP</t>
    <phoneticPr fontId="2"/>
  </si>
  <si>
    <t>OP1</t>
    <phoneticPr fontId="2"/>
  </si>
  <si>
    <t>記録</t>
    <rPh sb="0" eb="2">
      <t>キロク</t>
    </rPh>
    <phoneticPr fontId="2"/>
  </si>
  <si>
    <t>男女計</t>
    <rPh sb="0" eb="3">
      <t>ダンジョケイ</t>
    </rPh>
    <phoneticPr fontId="2"/>
  </si>
  <si>
    <t>参加人数</t>
    <rPh sb="0" eb="4">
      <t>サンカニンズウ</t>
    </rPh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</si>
  <si>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</si>
  <si>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</si>
  <si>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</si>
  <si>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</si>
  <si>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 xml:space="preserve">６ </t>
    <phoneticPr fontId="2"/>
  </si>
  <si>
    <t>　　②団体情報の入力</t>
    <rPh sb="3" eb="5">
      <t>ダ</t>
    </rPh>
    <rPh sb="5" eb="7">
      <t>ジョウホウ</t>
    </rPh>
    <rPh sb="8" eb="10">
      <t>ニュウリョク</t>
    </rPh>
    <phoneticPr fontId="2"/>
  </si>
  <si>
    <t>　　入力を確認して、申込種目、記録を入力してください。</t>
    <rPh sb="2" eb="4">
      <t>ニュウリョク</t>
    </rPh>
    <rPh sb="5" eb="7">
      <t>カクニン</t>
    </rPh>
    <phoneticPr fontId="2"/>
  </si>
  <si>
    <t>⇒</t>
    <phoneticPr fontId="2"/>
  </si>
  <si>
    <t>　・プログラム購入部数、合計金額を確認してください。</t>
    <rPh sb="7" eb="9">
      <t>コウニュウ</t>
    </rPh>
    <rPh sb="9" eb="11">
      <t>ブスウ</t>
    </rPh>
    <rPh sb="12" eb="16">
      <t>ゴウケイキンガク</t>
    </rPh>
    <rPh sb="17" eb="19">
      <t>カクニン</t>
    </rPh>
    <phoneticPr fontId="2"/>
  </si>
  <si>
    <t>JAAF ID</t>
  </si>
  <si>
    <t>会員名</t>
  </si>
  <si>
    <t>会員名カナ</t>
  </si>
  <si>
    <t>登録都道府県コード</t>
  </si>
  <si>
    <t>登録都道府県名</t>
  </si>
  <si>
    <t>団体ID</t>
  </si>
  <si>
    <t>団体名</t>
  </si>
  <si>
    <t>団体名カナ</t>
  </si>
  <si>
    <t>団体名略称</t>
  </si>
  <si>
    <t>都道府県(学連)登録番号</t>
  </si>
  <si>
    <t>備考</t>
  </si>
  <si>
    <t>団体区分</t>
  </si>
  <si>
    <t>支部名</t>
  </si>
  <si>
    <t>郵便番号</t>
  </si>
  <si>
    <t xml:space="preserve">　　 ９ </t>
    <phoneticPr fontId="2"/>
  </si>
  <si>
    <t>②団体情報、③選手情報の各シートに上書きをすると式が消えます。</t>
  </si>
  <si>
    <t>⑤申込一覧表</t>
    <rPh sb="1" eb="3">
      <t>モウシコミ</t>
    </rPh>
    <rPh sb="3" eb="6">
      <t>イチランヒョウ</t>
    </rPh>
    <phoneticPr fontId="2"/>
  </si>
  <si>
    <t>大会名</t>
    <phoneticPr fontId="40"/>
  </si>
  <si>
    <t>リレー</t>
    <phoneticPr fontId="40"/>
  </si>
  <si>
    <t>No</t>
    <phoneticPr fontId="40"/>
  </si>
  <si>
    <t>FLAG</t>
    <phoneticPr fontId="40"/>
  </si>
  <si>
    <t>絶対に、行を空けないでください。</t>
    <rPh sb="0" eb="2">
      <t>ゼッタイ</t>
    </rPh>
    <rPh sb="4" eb="5">
      <t>ギョウ</t>
    </rPh>
    <rPh sb="6" eb="7">
      <t>ア</t>
    </rPh>
    <phoneticPr fontId="2"/>
  </si>
  <si>
    <t>こちらには、データを送信しないで下さい。</t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</si>
  <si>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2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</si>
  <si>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</si>
  <si>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</si>
  <si>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2"/>
  </si>
  <si>
    <r>
      <t>　　※</t>
    </r>
    <r>
      <rPr>
        <b/>
        <u/>
        <sz val="11"/>
        <color rgb="FF00B050"/>
        <rFont val="ＭＳ 明朝"/>
        <family val="1"/>
        <charset val="128"/>
      </rPr>
      <t>入力は、男子を先に入力し、続けて女子を入力してください。絶対に行を空けないでください。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rPh sb="31" eb="33">
      <t>ゼッタイ</t>
    </rPh>
    <rPh sb="34" eb="35">
      <t>ギョウ</t>
    </rPh>
    <rPh sb="36" eb="37">
      <t>ア</t>
    </rPh>
    <phoneticPr fontId="2"/>
  </si>
  <si>
    <t>学年</t>
    <rPh sb="0" eb="1">
      <t>ガク</t>
    </rPh>
    <rPh sb="1" eb="2">
      <t>ネン</t>
    </rPh>
    <phoneticPr fontId="40"/>
  </si>
  <si>
    <t>愛知県</t>
  </si>
  <si>
    <t>＊＊＊＊＊</t>
  </si>
  <si>
    <t>カワイ</t>
  </si>
  <si>
    <t>河合</t>
  </si>
  <si>
    <t>名古屋</t>
  </si>
  <si>
    <t>団体コード</t>
  </si>
  <si>
    <t>学校種別</t>
  </si>
  <si>
    <t>住所</t>
  </si>
  <si>
    <t>電話番号</t>
  </si>
  <si>
    <t>FAX番号</t>
  </si>
  <si>
    <t>代表者(学校長)名</t>
  </si>
  <si>
    <t>状態</t>
  </si>
  <si>
    <t>申請状況</t>
  </si>
  <si>
    <t>男性</t>
  </si>
  <si>
    <t>女性</t>
  </si>
  <si>
    <t>会員数</t>
  </si>
  <si>
    <t>連絡責任者(主顧問)姓</t>
  </si>
  <si>
    <t>連絡責任者(主顧問)名</t>
  </si>
  <si>
    <t>連絡責任者(主顧問)姓カナ</t>
  </si>
  <si>
    <t>連絡責任者(主顧問)名カナ</t>
  </si>
  <si>
    <t>連絡責任者郵便番号</t>
  </si>
  <si>
    <t>連絡責任者住所(都道府県)</t>
  </si>
  <si>
    <t>連絡責任者住所(郡市区町村＋番地)</t>
  </si>
  <si>
    <t>連絡責任者住所(建物名)</t>
  </si>
  <si>
    <t>連絡責任者(主顧問)電話番号</t>
  </si>
  <si>
    <t>連絡責任者FAX番号</t>
  </si>
  <si>
    <t>連絡責任者(主顧問)Email</t>
  </si>
  <si>
    <t>登録日</t>
  </si>
  <si>
    <t>更新日</t>
  </si>
  <si>
    <t>副顧問</t>
  </si>
  <si>
    <t>活動中</t>
  </si>
  <si>
    <t>太田</t>
  </si>
  <si>
    <t>アツシ</t>
  </si>
  <si>
    <t>中川</t>
  </si>
  <si>
    <t>ナカガワ</t>
  </si>
  <si>
    <t>00-0000-0000</t>
  </si>
  <si>
    <t>ヨシアキ</t>
  </si>
  <si>
    <t>拓也</t>
  </si>
  <si>
    <t>タクヤ</t>
  </si>
  <si>
    <t>タツヤ</t>
  </si>
  <si>
    <t>長谷川</t>
  </si>
  <si>
    <t>ハセガワ</t>
  </si>
  <si>
    <t>タカユキ</t>
  </si>
  <si>
    <t>471-0858</t>
  </si>
  <si>
    <t>佐藤</t>
  </si>
  <si>
    <t>サトウ</t>
  </si>
  <si>
    <t>446-0026</t>
  </si>
  <si>
    <t>ヨシノリ</t>
  </si>
  <si>
    <t>460-0024</t>
  </si>
  <si>
    <t>タカヒロ</t>
  </si>
  <si>
    <t>0533-93-2026</t>
  </si>
  <si>
    <t>0533-93-2475</t>
  </si>
  <si>
    <t>佐野</t>
  </si>
  <si>
    <t>亮</t>
  </si>
  <si>
    <t>サノ</t>
  </si>
  <si>
    <t>リョウ</t>
  </si>
  <si>
    <t>マコト</t>
  </si>
  <si>
    <t>444-2145</t>
  </si>
  <si>
    <t>山本</t>
  </si>
  <si>
    <t>ヤマモト</t>
  </si>
  <si>
    <t>鈴木</t>
  </si>
  <si>
    <t>陽子</t>
  </si>
  <si>
    <t>スズキ</t>
  </si>
  <si>
    <t>ヨウコ</t>
  </si>
  <si>
    <t>伊藤</t>
  </si>
  <si>
    <t>イトウ</t>
  </si>
  <si>
    <t>トオル</t>
  </si>
  <si>
    <t>井上</t>
  </si>
  <si>
    <t>山田</t>
  </si>
  <si>
    <t>ヤマダ</t>
  </si>
  <si>
    <t>加藤</t>
  </si>
  <si>
    <t>カトウ</t>
  </si>
  <si>
    <t>470-1218</t>
  </si>
  <si>
    <t>ヒロユキ</t>
  </si>
  <si>
    <t>コウイチ</t>
  </si>
  <si>
    <t>酒井</t>
  </si>
  <si>
    <t>サカイ</t>
  </si>
  <si>
    <t>トモヒロ</t>
  </si>
  <si>
    <t>杉浦</t>
  </si>
  <si>
    <t>スギウラ</t>
  </si>
  <si>
    <t>森</t>
  </si>
  <si>
    <t>モリ</t>
  </si>
  <si>
    <t>近藤</t>
  </si>
  <si>
    <t>コンドウ</t>
  </si>
  <si>
    <t>貴之</t>
  </si>
  <si>
    <t>コウジ</t>
  </si>
  <si>
    <t>オカザキ</t>
  </si>
  <si>
    <t>荻野</t>
  </si>
  <si>
    <t>オギノ</t>
  </si>
  <si>
    <t>タカシ</t>
  </si>
  <si>
    <t>田中</t>
  </si>
  <si>
    <t>タナカ</t>
  </si>
  <si>
    <t>441-8113</t>
  </si>
  <si>
    <t>441-3421</t>
  </si>
  <si>
    <t>八木</t>
  </si>
  <si>
    <t>ヤギ</t>
  </si>
  <si>
    <t>ウエダ</t>
  </si>
  <si>
    <t>コウキ</t>
  </si>
  <si>
    <t>アキノリ</t>
  </si>
  <si>
    <t>478-0041</t>
  </si>
  <si>
    <t>石田</t>
  </si>
  <si>
    <t>イシダ</t>
  </si>
  <si>
    <t>アキヨシ</t>
  </si>
  <si>
    <t>サトシ</t>
  </si>
  <si>
    <t>マサト</t>
  </si>
  <si>
    <t>ガク</t>
  </si>
  <si>
    <t>ナカタ</t>
  </si>
  <si>
    <t>ユウヤ</t>
  </si>
  <si>
    <t>ワタナベ</t>
  </si>
  <si>
    <t>ヒロシ</t>
  </si>
  <si>
    <t>三浦</t>
  </si>
  <si>
    <t>ミウラ</t>
  </si>
  <si>
    <t>マサシ</t>
  </si>
  <si>
    <t>ミノル</t>
  </si>
  <si>
    <t>豊</t>
  </si>
  <si>
    <t>ユタカ</t>
  </si>
  <si>
    <t>461-8676</t>
  </si>
  <si>
    <t>アキヒロ</t>
  </si>
  <si>
    <t>優</t>
  </si>
  <si>
    <t>洋介</t>
  </si>
  <si>
    <t>ヨウスケ</t>
  </si>
  <si>
    <t>増田</t>
  </si>
  <si>
    <t>安藤</t>
  </si>
  <si>
    <t>アンドウ</t>
  </si>
  <si>
    <t>ヨシヒロ</t>
  </si>
  <si>
    <t>久米</t>
  </si>
  <si>
    <t>クメ</t>
  </si>
  <si>
    <t>シンジ</t>
  </si>
  <si>
    <t>小林</t>
  </si>
  <si>
    <t>コバヤシ</t>
  </si>
  <si>
    <t>ヤスヒロ</t>
  </si>
  <si>
    <t>アキラ</t>
  </si>
  <si>
    <t>本多</t>
  </si>
  <si>
    <t>ホンダ</t>
  </si>
  <si>
    <t>渡辺</t>
  </si>
  <si>
    <t>早川</t>
  </si>
  <si>
    <t>ハヤカワ</t>
  </si>
  <si>
    <t>ジュンジ</t>
  </si>
  <si>
    <t>　　①選手情報の入力</t>
    <rPh sb="3" eb="5">
      <t>センシュ</t>
    </rPh>
    <rPh sb="5" eb="7">
      <t>ジョウホウ</t>
    </rPh>
    <rPh sb="8" eb="10">
      <t>ニュウリョク</t>
    </rPh>
    <phoneticPr fontId="2"/>
  </si>
  <si>
    <t>　　③リレー情報の確認</t>
    <rPh sb="6" eb="8">
      <t>ジョウホウ</t>
    </rPh>
    <rPh sb="9" eb="11">
      <t>カクニン</t>
    </rPh>
    <phoneticPr fontId="2"/>
  </si>
  <si>
    <t>　　④種目別人数の確認</t>
    <rPh sb="3" eb="6">
      <t>シュモクベツ</t>
    </rPh>
    <rPh sb="6" eb="8">
      <t>ニンズウ</t>
    </rPh>
    <rPh sb="9" eb="11">
      <t>カクニン</t>
    </rPh>
    <phoneticPr fontId="2"/>
  </si>
  <si>
    <t>　　⑤申込一覧表の確認</t>
    <rPh sb="3" eb="5">
      <t>モウシコミ</t>
    </rPh>
    <rPh sb="5" eb="7">
      <t>イチラン</t>
    </rPh>
    <rPh sb="7" eb="8">
      <t>ヒョウ</t>
    </rPh>
    <rPh sb="9" eb="11">
      <t>カクニン</t>
    </rPh>
    <phoneticPr fontId="2"/>
  </si>
  <si>
    <t>　　⑥種目別人数表と申込一覧表の印刷</t>
    <rPh sb="3" eb="6">
      <t>シュモクベツ</t>
    </rPh>
    <rPh sb="6" eb="8">
      <t>ニンズウ</t>
    </rPh>
    <rPh sb="8" eb="9">
      <t>オモテ</t>
    </rPh>
    <rPh sb="10" eb="12">
      <t>モウシコミ</t>
    </rPh>
    <rPh sb="12" eb="14">
      <t>イチラン</t>
    </rPh>
    <rPh sb="14" eb="15">
      <t>ヒョウ</t>
    </rPh>
    <rPh sb="16" eb="18">
      <t>インサツ</t>
    </rPh>
    <phoneticPr fontId="2"/>
  </si>
  <si>
    <t>　　⑦ファイルの保存</t>
    <rPh sb="8" eb="10">
      <t>ホゾン</t>
    </rPh>
    <phoneticPr fontId="2"/>
  </si>
  <si>
    <t>　　⑧メール送信</t>
    <rPh sb="6" eb="8">
      <t>ソウシン</t>
    </rPh>
    <phoneticPr fontId="2"/>
  </si>
  <si>
    <t>　　⑨参加料の振込</t>
    <rPh sb="3" eb="6">
      <t>サンカリョウ</t>
    </rPh>
    <rPh sb="7" eb="9">
      <t>フリコミ</t>
    </rPh>
    <phoneticPr fontId="53"/>
  </si>
  <si>
    <t>　　⑩郵送</t>
    <rPh sb="3" eb="5">
      <t>ユウソウ</t>
    </rPh>
    <phoneticPr fontId="2"/>
  </si>
  <si>
    <t>　　⑪申込完了</t>
    <rPh sb="3" eb="5">
      <t>モウシコミ</t>
    </rPh>
    <rPh sb="5" eb="7">
      <t>カンリョウ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</si>
  <si>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</si>
  <si>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←入力してください。</t>
    <rPh sb="1" eb="3">
      <t>ニュウリョク</t>
    </rPh>
    <phoneticPr fontId="2"/>
  </si>
  <si>
    <r>
      <t>←入力してください(ハイフンを入れる)。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15" eb="16">
      <t>イ</t>
    </rPh>
    <rPh sb="22" eb="25">
      <t>キンキュウジ</t>
    </rPh>
    <rPh sb="26" eb="28">
      <t>レンラク</t>
    </rPh>
    <rPh sb="32" eb="34">
      <t>バンゴウ</t>
    </rPh>
    <phoneticPr fontId="2"/>
  </si>
  <si>
    <t>株式会社加藤建設</t>
  </si>
  <si>
    <t>カブシキガイシャカトウケンセツ</t>
  </si>
  <si>
    <t>加藤建設</t>
  </si>
  <si>
    <t>審判のみ</t>
  </si>
  <si>
    <t>一般</t>
  </si>
  <si>
    <t>大谷　友梨恵</t>
  </si>
  <si>
    <t>507-0814</t>
  </si>
  <si>
    <t>岐阜県</t>
  </si>
  <si>
    <t>多治見市市之倉町12-353-351</t>
  </si>
  <si>
    <t>トーエネック</t>
  </si>
  <si>
    <t>（カ）トーエネック</t>
  </si>
  <si>
    <t>ﾄｰｴﾈｯｸ</t>
  </si>
  <si>
    <t>460-0008</t>
  </si>
  <si>
    <t>愛教大クラブ名古屋</t>
  </si>
  <si>
    <t>アイキョウダイクラブナゴヤ</t>
  </si>
  <si>
    <t>愛教大ｸ名古屋</t>
  </si>
  <si>
    <t>伊藤　孝晴</t>
  </si>
  <si>
    <t>464-0019</t>
  </si>
  <si>
    <t>474-0072</t>
  </si>
  <si>
    <t>佐藤　正明</t>
  </si>
  <si>
    <t>470-0131</t>
  </si>
  <si>
    <t>愛三工業</t>
  </si>
  <si>
    <t>アイサンコウギョウ</t>
  </si>
  <si>
    <t>0562-48-6416</t>
  </si>
  <si>
    <t>あいち健康の森走遊会</t>
  </si>
  <si>
    <t>アイチケンコンノモリソウユウカイ</t>
  </si>
  <si>
    <t>あいち健康の森</t>
  </si>
  <si>
    <t>465-0025</t>
  </si>
  <si>
    <t>478-0017</t>
  </si>
  <si>
    <t>鈴鹿　俊二</t>
  </si>
  <si>
    <t>470-2101</t>
  </si>
  <si>
    <t>知多郡東浦町森岡祖母懐１９－６</t>
  </si>
  <si>
    <t>478-0001</t>
  </si>
  <si>
    <t>愛知県庁クラブ</t>
  </si>
  <si>
    <t>アイチケンチョウクラブ</t>
  </si>
  <si>
    <t>愛知県庁ｸﾗﾌﾞ</t>
  </si>
  <si>
    <t>shinji_iwata@pref.aichi.lg.jp</t>
  </si>
  <si>
    <t>長野県</t>
  </si>
  <si>
    <t>愛知製鋼</t>
  </si>
  <si>
    <t>アイチセイコウ</t>
  </si>
  <si>
    <t>476-8666</t>
  </si>
  <si>
    <t>m_yonehara@he.aichi-steel.co.jp</t>
  </si>
  <si>
    <t>京都府</t>
  </si>
  <si>
    <t>愛知つばさトラッククラブアカデミー</t>
  </si>
  <si>
    <t>アイチツバサトラッククラブアカデミー</t>
  </si>
  <si>
    <t>つばさﾄﾗｯｸｸﾗﾌﾞ</t>
  </si>
  <si>
    <t>愛知電機</t>
  </si>
  <si>
    <t>アイチデンキ</t>
  </si>
  <si>
    <t>磯部　紀守</t>
  </si>
  <si>
    <t>486-8666</t>
  </si>
  <si>
    <t>春日井市愛知町１番地</t>
  </si>
  <si>
    <t>東京都</t>
  </si>
  <si>
    <t>愛知名古屋クラブ</t>
  </si>
  <si>
    <t>アイチナゴヤクラブ</t>
  </si>
  <si>
    <t>ANC</t>
  </si>
  <si>
    <t>460-0011</t>
  </si>
  <si>
    <t>460-0012</t>
  </si>
  <si>
    <t>稲垣　裕</t>
  </si>
  <si>
    <t>江藤　照雄</t>
  </si>
  <si>
    <t>464-0858</t>
  </si>
  <si>
    <t>480-0201</t>
  </si>
  <si>
    <t>460-0002</t>
  </si>
  <si>
    <t>愛知マスターズ名古屋支部</t>
  </si>
  <si>
    <t>アイチマスターズナゴヤシブ</t>
  </si>
  <si>
    <t>愛知ﾏｽﾀｰｽﾞ名</t>
  </si>
  <si>
    <t>466-0852</t>
  </si>
  <si>
    <t>柴田　卓也</t>
  </si>
  <si>
    <t>474-0038</t>
  </si>
  <si>
    <t>藤井　洋介</t>
  </si>
  <si>
    <t>480-1142</t>
  </si>
  <si>
    <t>090-5878-1883</t>
  </si>
  <si>
    <t>465-0092</t>
  </si>
  <si>
    <t>愛知茗友クラブ</t>
  </si>
  <si>
    <t>アイチメイユウクラブ</t>
  </si>
  <si>
    <t>愛知茗友ｸﾗﾌﾞ</t>
  </si>
  <si>
    <t>吉川　敏之</t>
  </si>
  <si>
    <t>452-0822</t>
  </si>
  <si>
    <t>名古屋市西区中小田井4-436-1</t>
  </si>
  <si>
    <t>バンベール上小田井３０１</t>
  </si>
  <si>
    <t>愛知陸協医事部</t>
  </si>
  <si>
    <t>アイチリクキョウイジブ</t>
  </si>
  <si>
    <t>佐藤　丈能</t>
  </si>
  <si>
    <t>464-0850</t>
  </si>
  <si>
    <t>470-0343</t>
  </si>
  <si>
    <t>豊田市浄水町伊保原266‐3</t>
  </si>
  <si>
    <t>マーブル403</t>
  </si>
  <si>
    <t>yajima@tsserve.com</t>
  </si>
  <si>
    <t>愛知陸協名古屋個人</t>
  </si>
  <si>
    <t>アイチリクキョウナゴヤコジン</t>
  </si>
  <si>
    <t>愛知陸協</t>
  </si>
  <si>
    <t>476-0003</t>
  </si>
  <si>
    <t>安藤　啓二</t>
  </si>
  <si>
    <t>486-0901</t>
  </si>
  <si>
    <t>0568-32-2221</t>
  </si>
  <si>
    <t>461-0004</t>
  </si>
  <si>
    <t>475-0862</t>
  </si>
  <si>
    <t>467-0064</t>
  </si>
  <si>
    <t>470-0224</t>
  </si>
  <si>
    <t>461-0040</t>
  </si>
  <si>
    <t>461-0043</t>
  </si>
  <si>
    <t>アクアAC</t>
  </si>
  <si>
    <t>アクアエシー</t>
  </si>
  <si>
    <t>尾藤　伸太郎</t>
  </si>
  <si>
    <t>451-0013</t>
  </si>
  <si>
    <t>名古屋市西区江向町3-46-1</t>
  </si>
  <si>
    <t>アスカムR.C</t>
  </si>
  <si>
    <t>アスカムアールシー</t>
  </si>
  <si>
    <t>ｱｽｶﾑRC</t>
  </si>
  <si>
    <t>村瀬　裕之</t>
  </si>
  <si>
    <t>WindRun</t>
  </si>
  <si>
    <t>ウィンドラン</t>
  </si>
  <si>
    <t>ｳｨﾝﾄﾞﾗﾝ</t>
  </si>
  <si>
    <t>493-0001</t>
  </si>
  <si>
    <t>443-0013</t>
  </si>
  <si>
    <t>中村　十識</t>
  </si>
  <si>
    <t>AGX</t>
  </si>
  <si>
    <t>エージーエックス</t>
  </si>
  <si>
    <t>内山　貴大</t>
  </si>
  <si>
    <t>497-0031</t>
  </si>
  <si>
    <t>海部郡蟹江町須成打越2037-88</t>
  </si>
  <si>
    <t>sc_agu_walk@yahoo.co.jp</t>
  </si>
  <si>
    <t>453-0031</t>
  </si>
  <si>
    <t>462-0847</t>
  </si>
  <si>
    <t>496-8013</t>
  </si>
  <si>
    <t>愛西市見越町川田392-3</t>
  </si>
  <si>
    <t>稲垣　祐一</t>
  </si>
  <si>
    <t>ＯＷＬＳ</t>
  </si>
  <si>
    <t>オウルズ</t>
  </si>
  <si>
    <t>OWLS</t>
  </si>
  <si>
    <t>471-0843</t>
  </si>
  <si>
    <t>大須ＡＣ</t>
  </si>
  <si>
    <t>オオスエーシー</t>
  </si>
  <si>
    <t>大須AC</t>
  </si>
  <si>
    <t>457-0863</t>
  </si>
  <si>
    <t>大谷クラブ</t>
  </si>
  <si>
    <t>オオタニクラブ</t>
  </si>
  <si>
    <t>ｵｵﾀﾆｸﾗﾌﾞ</t>
  </si>
  <si>
    <t>山本　雅司</t>
  </si>
  <si>
    <t>OBUエニスポアスリートクラブ</t>
  </si>
  <si>
    <t>オオブエニスポアスリートクラブ</t>
  </si>
  <si>
    <t>OBUエニスポ</t>
  </si>
  <si>
    <t>尾張旭ランニングクラブ</t>
  </si>
  <si>
    <t>オワリアサヒランニングクラブ</t>
  </si>
  <si>
    <t>尾張旭RC</t>
  </si>
  <si>
    <t>渡邊　隆秀</t>
  </si>
  <si>
    <t>465-0068</t>
  </si>
  <si>
    <t>大竹　輝幸</t>
  </si>
  <si>
    <t>CAERUS</t>
  </si>
  <si>
    <t>カイロス</t>
  </si>
  <si>
    <t>岡本　照夫</t>
  </si>
  <si>
    <t>菊里クラブ</t>
  </si>
  <si>
    <t>キクザトクラブ</t>
  </si>
  <si>
    <t>462-0853</t>
  </si>
  <si>
    <t>kikuzato-okamoto@r3.dion.ne.jp</t>
  </si>
  <si>
    <t>463-0022</t>
  </si>
  <si>
    <t>487-0011</t>
  </si>
  <si>
    <t>兄弟駅伝部</t>
  </si>
  <si>
    <t>キョウダイエキデンブ</t>
  </si>
  <si>
    <t>松谷　哲郎</t>
  </si>
  <si>
    <t>457-0012</t>
  </si>
  <si>
    <t>taro_p@nifty.com</t>
  </si>
  <si>
    <t>グランシエル</t>
  </si>
  <si>
    <t>462-0054</t>
  </si>
  <si>
    <t>KTMC</t>
  </si>
  <si>
    <t>ケーティーエムクラブ</t>
  </si>
  <si>
    <t>470-0346</t>
  </si>
  <si>
    <t>水野　隆夫</t>
  </si>
  <si>
    <t>464-0804</t>
  </si>
  <si>
    <t>KSAC</t>
  </si>
  <si>
    <t>ケイエスエーシー</t>
  </si>
  <si>
    <t>高塚　将人</t>
  </si>
  <si>
    <t>487-0003</t>
  </si>
  <si>
    <t>高蔵寺自衛隊</t>
  </si>
  <si>
    <t>コウゾウジジエイタイ</t>
  </si>
  <si>
    <t>春日井市木附町</t>
  </si>
  <si>
    <t>春日井市木附町無番地</t>
  </si>
  <si>
    <t>航空自衛隊高蔵寺分屯基地</t>
  </si>
  <si>
    <t>愛知県春日井市木附町無番地航空自衛隊高蔵寺分屯基地</t>
  </si>
  <si>
    <t>tomariri@sea.plala.or.jp</t>
  </si>
  <si>
    <t>ＪＲ東海陸上競技クラブ</t>
  </si>
  <si>
    <t>ジェイアールトウカイリクジョウキョウギクラブ</t>
  </si>
  <si>
    <t>JR東海</t>
  </si>
  <si>
    <t>至学館クラブ</t>
  </si>
  <si>
    <t>シガクカンクラブ</t>
  </si>
  <si>
    <t>稲垣　克憲</t>
  </si>
  <si>
    <t>474-0011</t>
  </si>
  <si>
    <t>454-0971</t>
  </si>
  <si>
    <t>庄内ＲＴ</t>
  </si>
  <si>
    <t>ショウナイアールティ</t>
  </si>
  <si>
    <t>451-0041</t>
  </si>
  <si>
    <t>asano.kiyotaka@iijima-sd.co.jp</t>
  </si>
  <si>
    <t>田中　博之</t>
  </si>
  <si>
    <t>神野会</t>
  </si>
  <si>
    <t>ジンノカイ</t>
  </si>
  <si>
    <t>高瀬　喜久</t>
  </si>
  <si>
    <t>456-0058</t>
  </si>
  <si>
    <t>yt-64643891@i.softbank.jp</t>
  </si>
  <si>
    <t>鈴木ランニングクラブ</t>
  </si>
  <si>
    <t>スズキランニングクラブ</t>
  </si>
  <si>
    <t>スズラン</t>
  </si>
  <si>
    <t>453-0042</t>
  </si>
  <si>
    <t>052-875-7076</t>
  </si>
  <si>
    <t>光村　泰宏</t>
  </si>
  <si>
    <t>ずのアスリート</t>
  </si>
  <si>
    <t>ズノアスリート</t>
  </si>
  <si>
    <t>坂野マンション301</t>
  </si>
  <si>
    <t>090-9026-6475</t>
  </si>
  <si>
    <t>セカンドウインド</t>
  </si>
  <si>
    <t>ｾｶﾝﾄﾞｳｲﾝﾄﾞ</t>
  </si>
  <si>
    <t>488-0840</t>
  </si>
  <si>
    <t>TIGER　FITNESS</t>
  </si>
  <si>
    <t>タイガーフィットネス</t>
  </si>
  <si>
    <t>ﾀｲｶﾞｰﾌｨｯﾄﾈｽ</t>
  </si>
  <si>
    <t>井上　七海</t>
  </si>
  <si>
    <t>474-0071</t>
  </si>
  <si>
    <t>080-6591-5264</t>
  </si>
  <si>
    <t>大同特殊鋼</t>
  </si>
  <si>
    <t>ダイドウトクシュコウ</t>
  </si>
  <si>
    <t>八木　伸一</t>
  </si>
  <si>
    <t>470-0166</t>
  </si>
  <si>
    <t>愛知郡東郷町兵庫３－２－３</t>
  </si>
  <si>
    <t>大日本図書</t>
  </si>
  <si>
    <t>ダイニッポントショ</t>
  </si>
  <si>
    <t>ﾀﾞｲﾆｯﾎﾟﾝﾄｼｮ</t>
  </si>
  <si>
    <t>名古屋市千種区千種1-29-8</t>
  </si>
  <si>
    <t>アジュールこいの坂202</t>
  </si>
  <si>
    <t>monday_beer@yahoo.co.jp</t>
  </si>
  <si>
    <t>090-7089-0961</t>
  </si>
  <si>
    <t>Team 百花繚・RUN</t>
  </si>
  <si>
    <t>チーム　ヒャッカリョウラン</t>
  </si>
  <si>
    <t>百花繚･RUN</t>
  </si>
  <si>
    <t>亀井　智貴</t>
  </si>
  <si>
    <t>465-0053</t>
  </si>
  <si>
    <t>名古屋市名東区極楽2-145</t>
  </si>
  <si>
    <t>チームＫ</t>
  </si>
  <si>
    <t>チームケー</t>
  </si>
  <si>
    <t>T･K</t>
  </si>
  <si>
    <t>448-0003</t>
  </si>
  <si>
    <t>加藤　正久</t>
  </si>
  <si>
    <t>461-0024</t>
  </si>
  <si>
    <t>名古屋市東区山口町９－１５ドマーニ徳川園６０１</t>
  </si>
  <si>
    <t>知多AC</t>
  </si>
  <si>
    <t>チタエーシー</t>
  </si>
  <si>
    <t>雁瀬　基之</t>
  </si>
  <si>
    <t>470-2389</t>
  </si>
  <si>
    <t>知多郡武豊町字長宗２－１４</t>
  </si>
  <si>
    <t>takao_cac@yahoo.co.jp</t>
  </si>
  <si>
    <t>知多教員倶楽部</t>
  </si>
  <si>
    <t>チタキョウインクラブ</t>
  </si>
  <si>
    <t>知多教員ｸﾗﾌﾞ</t>
  </si>
  <si>
    <t>植田　准次</t>
  </si>
  <si>
    <t>470-3412</t>
  </si>
  <si>
    <t>知多郡南知多町豊浜字大城４５</t>
  </si>
  <si>
    <t>carisann@tac-net.ne.jp</t>
  </si>
  <si>
    <t>470-2303</t>
  </si>
  <si>
    <t>竹内　猛</t>
  </si>
  <si>
    <t>八田　定丸</t>
  </si>
  <si>
    <t>475-0023</t>
  </si>
  <si>
    <t>半田市亀崎町２－１８３</t>
  </si>
  <si>
    <t>知多走友会</t>
  </si>
  <si>
    <t>チタソウユウカイ</t>
  </si>
  <si>
    <t>立岩　和彦</t>
  </si>
  <si>
    <t>477-0036</t>
  </si>
  <si>
    <t>知多体協クラブ</t>
  </si>
  <si>
    <t>チタタイキョウクラブ</t>
  </si>
  <si>
    <t>478-0026</t>
  </si>
  <si>
    <t>名倉　喜三郎</t>
  </si>
  <si>
    <t>知多トラッククラブ</t>
  </si>
  <si>
    <t>チタトラッククラブ</t>
  </si>
  <si>
    <t>知多TC</t>
  </si>
  <si>
    <t>知多ランナーズ</t>
  </si>
  <si>
    <t>チタランナーズ</t>
  </si>
  <si>
    <t>知多ﾗﾝﾅｰｽﾞ</t>
  </si>
  <si>
    <t>知多市八幡字荒古前６９－１</t>
  </si>
  <si>
    <t>中央発條</t>
  </si>
  <si>
    <t>チュウオウハツジョウ(カ)</t>
  </si>
  <si>
    <t>中央発條(株)</t>
  </si>
  <si>
    <t>前田　貴史</t>
  </si>
  <si>
    <t>470-0225</t>
  </si>
  <si>
    <t>みよし市福田町権現山２９－５</t>
  </si>
  <si>
    <t>CHUKYO SPIRITS</t>
  </si>
  <si>
    <t>チュウキョウスピリッツ</t>
  </si>
  <si>
    <t xml:space="preserve">CHUKYO </t>
  </si>
  <si>
    <t>岡戸　成樹</t>
  </si>
  <si>
    <t>知多市南粕谷新海４－６５－３</t>
  </si>
  <si>
    <t>中京大クラブ</t>
  </si>
  <si>
    <t>チュウキョウダイ</t>
  </si>
  <si>
    <t>中京大ｸﾗﾌﾞ</t>
  </si>
  <si>
    <t>468-0073</t>
  </si>
  <si>
    <t>444-2115</t>
  </si>
  <si>
    <t>豊田市乙部ケ丘3丁目15番地26</t>
  </si>
  <si>
    <t>中部電力名古屋</t>
  </si>
  <si>
    <t>チュウブデンリョクナゴヤ</t>
  </si>
  <si>
    <t>栗林　克也</t>
  </si>
  <si>
    <t>ＴＳＭ</t>
  </si>
  <si>
    <t>ティーエスエム</t>
  </si>
  <si>
    <t>TSM</t>
  </si>
  <si>
    <t>井上　克俊</t>
  </si>
  <si>
    <t>488-0062</t>
  </si>
  <si>
    <t>tsm2009@cure.ocn.ne.jp</t>
  </si>
  <si>
    <t>470-0203</t>
  </si>
  <si>
    <t>小川　博史</t>
  </si>
  <si>
    <t>天白川走友会</t>
  </si>
  <si>
    <t>テンパクガワソウユウカイ</t>
  </si>
  <si>
    <t>459-8003</t>
  </si>
  <si>
    <t>ohgyawa@qc.commufa.jp</t>
  </si>
  <si>
    <t>東海デカスロン</t>
  </si>
  <si>
    <t>トウカイデカスロン</t>
  </si>
  <si>
    <t>東海ﾃﾞｶｽﾛﾝ</t>
  </si>
  <si>
    <t>谷　政人</t>
  </si>
  <si>
    <t>大野　順一</t>
  </si>
  <si>
    <t>東海理化</t>
  </si>
  <si>
    <t>トウカイリカ</t>
  </si>
  <si>
    <t>453-0045</t>
  </si>
  <si>
    <t>名古屋市中村区藤江町３－１０７</t>
  </si>
  <si>
    <t>jamy8428run@yahoo.co.jp</t>
  </si>
  <si>
    <t>090-1782-9218</t>
  </si>
  <si>
    <t>東郷AC</t>
  </si>
  <si>
    <t>トウゴウエイシー</t>
  </si>
  <si>
    <t>とよやまJRC</t>
  </si>
  <si>
    <t>トヨヤマジェイアールシー</t>
  </si>
  <si>
    <t>JRC</t>
  </si>
  <si>
    <t>Triathlon team Dragon</t>
  </si>
  <si>
    <t>トライアスロン　チーム　ドラゴン</t>
  </si>
  <si>
    <t>TTD</t>
  </si>
  <si>
    <t>名古屋AOIランニングクラブ</t>
  </si>
  <si>
    <t>ナゴヤアオイランニングクラブ</t>
  </si>
  <si>
    <t>名古屋AOI RC</t>
  </si>
  <si>
    <t>463-0088</t>
  </si>
  <si>
    <t>愛知県名古屋市守山区鳥神町219</t>
  </si>
  <si>
    <t>052-797-0155</t>
  </si>
  <si>
    <t>名古屋AC</t>
  </si>
  <si>
    <t>ナゴヤエーシー</t>
  </si>
  <si>
    <t>457-0056</t>
  </si>
  <si>
    <t>若松　良一</t>
  </si>
  <si>
    <t>名古屋学院クラブ</t>
  </si>
  <si>
    <t>ナゴヤガクインクラブ</t>
  </si>
  <si>
    <t>名学院ｸﾗﾌﾞ</t>
  </si>
  <si>
    <t>481-0004</t>
  </si>
  <si>
    <t>水野　久</t>
  </si>
  <si>
    <t>名古屋市消防局</t>
  </si>
  <si>
    <t>ナゴヤシショウボウキョク</t>
  </si>
  <si>
    <t>片岡　繁雄</t>
  </si>
  <si>
    <t>458-0015</t>
  </si>
  <si>
    <t>486-0931</t>
  </si>
  <si>
    <t>春日井市松新町２丁目３２番１</t>
  </si>
  <si>
    <t>名古屋市役所走友会</t>
  </si>
  <si>
    <t>ナゴヤシヤクショソウユウカイ</t>
  </si>
  <si>
    <t>名古屋市役所</t>
  </si>
  <si>
    <t>471-0015</t>
  </si>
  <si>
    <t>豊田市上野町7-146-7</t>
  </si>
  <si>
    <t>491-0045</t>
  </si>
  <si>
    <t>461-0001</t>
  </si>
  <si>
    <t>名古屋テレビランニングクラブ</t>
  </si>
  <si>
    <t>ナゴヤテレビランニングクラブ</t>
  </si>
  <si>
    <t>名古屋テレビ</t>
  </si>
  <si>
    <t>なごや陸上クラブ</t>
  </si>
  <si>
    <t>ナゴヤリクジョウクラブ</t>
  </si>
  <si>
    <t>なごや陸上ｸ</t>
  </si>
  <si>
    <t>453-0862</t>
  </si>
  <si>
    <t>南山AC</t>
  </si>
  <si>
    <t>ナンザンエーシー</t>
  </si>
  <si>
    <t>加藤　優</t>
  </si>
  <si>
    <t>日進ランニングクラブ</t>
  </si>
  <si>
    <t>ニッシンランニングクラブ</t>
  </si>
  <si>
    <t>日進ＲＣ</t>
  </si>
  <si>
    <t>470-0113</t>
  </si>
  <si>
    <t>日進市栄4-1803</t>
  </si>
  <si>
    <t>バンベール日進301</t>
  </si>
  <si>
    <t>にっとＴＦＣ</t>
  </si>
  <si>
    <t>ニットティーエフシー</t>
  </si>
  <si>
    <t>にっとTFC</t>
  </si>
  <si>
    <t>森　貴美</t>
  </si>
  <si>
    <t>453-0863</t>
  </si>
  <si>
    <t>日本保育サービス</t>
  </si>
  <si>
    <t>ニホンホイクサービス</t>
  </si>
  <si>
    <t>日本保育ｻｰﾋﾞ</t>
  </si>
  <si>
    <t>中田　有紀</t>
  </si>
  <si>
    <t>470-0202</t>
  </si>
  <si>
    <t>みよし市三好丘3-11-2</t>
  </si>
  <si>
    <t>ファミール三好ヶ丘204</t>
  </si>
  <si>
    <t>yukinaka1650@yahoo.co.jp</t>
  </si>
  <si>
    <t>POWER MAX</t>
  </si>
  <si>
    <t>パワーマックス</t>
  </si>
  <si>
    <t>POWERMAX</t>
  </si>
  <si>
    <t>竹之内　政司</t>
  </si>
  <si>
    <t>名古屋市中区千代田4-5-17</t>
  </si>
  <si>
    <t>090-1099-2514</t>
  </si>
  <si>
    <t>ＨＩＤＥＳＯＮＺ</t>
  </si>
  <si>
    <t>ヒデソンズ</t>
  </si>
  <si>
    <t>ﾋﾃﾞｿﾝｽﾞ</t>
  </si>
  <si>
    <t>大宮　隆</t>
  </si>
  <si>
    <t>名古屋市東区矢田２－１６－１２ダイアパレス大曽根矢田４０３</t>
  </si>
  <si>
    <t>wild87hilfiger@yahoo.co.jp</t>
  </si>
  <si>
    <t>ＦＩＮＤＯＵＴ</t>
  </si>
  <si>
    <t>ファインドアウト</t>
  </si>
  <si>
    <t>ﾌｧｲﾝﾄﾞｱｳﾄ</t>
  </si>
  <si>
    <t>455-0801</t>
  </si>
  <si>
    <t>kawara@yk.commufa.jp</t>
  </si>
  <si>
    <t>090-3150-9400</t>
  </si>
  <si>
    <t>FROG</t>
  </si>
  <si>
    <t>フロッグ</t>
  </si>
  <si>
    <t>naruo@julia.co.jp</t>
  </si>
  <si>
    <t>mahalo Ⅵ</t>
  </si>
  <si>
    <t>マハロシックス</t>
  </si>
  <si>
    <t>491-0057</t>
  </si>
  <si>
    <t>西春日井郡豊山町青山江川136番地1</t>
  </si>
  <si>
    <t>kuarohroit2003@yahoo.co.jp</t>
  </si>
  <si>
    <t>みかん山</t>
  </si>
  <si>
    <t>ミカンヤマ</t>
  </si>
  <si>
    <t>小山　祐一郎</t>
  </si>
  <si>
    <t>大府市北山町３－３５４</t>
  </si>
  <si>
    <t>愛知県大府市北山町３－３５４</t>
  </si>
  <si>
    <t>ミズノ</t>
  </si>
  <si>
    <t>ﾐｽﾞﾉ</t>
  </si>
  <si>
    <t>462-0024</t>
  </si>
  <si>
    <t>三菱重工走友会</t>
  </si>
  <si>
    <t>ミツビシジュウコウソウユウカイ</t>
  </si>
  <si>
    <t>沖田　誠実</t>
  </si>
  <si>
    <t>465-0014</t>
  </si>
  <si>
    <t>masami_okita@eng.mhi.co.jp</t>
  </si>
  <si>
    <t>090-6611-5181</t>
  </si>
  <si>
    <t>052-412-1314</t>
  </si>
  <si>
    <t>三菱重工名古屋</t>
  </si>
  <si>
    <t>ミツビシジュウコウナゴヤ</t>
  </si>
  <si>
    <t>島本　敏史</t>
  </si>
  <si>
    <t>461-0047</t>
  </si>
  <si>
    <t>三菱重工冷熱</t>
  </si>
  <si>
    <t>ミツビシジュウコウレイネツ</t>
  </si>
  <si>
    <t>箕浦　達朗</t>
  </si>
  <si>
    <t>501-3154</t>
  </si>
  <si>
    <t>南知多ＲＣ</t>
  </si>
  <si>
    <t>ミナミチタ　アール　シー</t>
  </si>
  <si>
    <t>南知多RC</t>
  </si>
  <si>
    <t>名城オールランナーズクラブ</t>
  </si>
  <si>
    <t>メイジョウオールランナーズクラブ</t>
  </si>
  <si>
    <t>名城ARC</t>
  </si>
  <si>
    <t>名大倶楽部</t>
  </si>
  <si>
    <t>メイダイクラブ</t>
  </si>
  <si>
    <t>鈴木　基史</t>
  </si>
  <si>
    <t>守山35普連</t>
  </si>
  <si>
    <t>モリヤマサンジュウゴフレン</t>
  </si>
  <si>
    <t>463-0067</t>
  </si>
  <si>
    <t>toru_d_ishida@yahoo.co.jp</t>
  </si>
  <si>
    <t>宮崎県</t>
  </si>
  <si>
    <t>松葉　広司</t>
  </si>
  <si>
    <t>YAMATE AC</t>
  </si>
  <si>
    <t>ヤマテエイシー</t>
  </si>
  <si>
    <t>454-0857</t>
  </si>
  <si>
    <t>ＹＯＵＫＩ陸上クラブ</t>
  </si>
  <si>
    <t>ユウキリクジョウクラブ</t>
  </si>
  <si>
    <t>ＹＯＵＫＩ陸上</t>
  </si>
  <si>
    <t>ライズウィンドRC</t>
  </si>
  <si>
    <t>ライズウィンドランニングクラブ</t>
  </si>
  <si>
    <t>ﾗｲｽﾞｳｨﾝﾄﾞ</t>
  </si>
  <si>
    <t>小林　正徳</t>
  </si>
  <si>
    <t>455-0814</t>
  </si>
  <si>
    <t>Run up</t>
  </si>
  <si>
    <t>ランアップ</t>
  </si>
  <si>
    <t>ﾗﾝｱｯﾌﾟ</t>
  </si>
  <si>
    <t>石田　顕司</t>
  </si>
  <si>
    <t>ランニングin名古屋</t>
  </si>
  <si>
    <t>ランニングインナゴヤ</t>
  </si>
  <si>
    <t>RIN</t>
  </si>
  <si>
    <t>489-0962</t>
  </si>
  <si>
    <t>mpvha8240@gmail.com</t>
  </si>
  <si>
    <t>090-8078-1794</t>
  </si>
  <si>
    <t>半田市住吉町5-56</t>
  </si>
  <si>
    <t>090-4186-7933</t>
  </si>
  <si>
    <t>RUNNING TEAM ハムちゃんず</t>
  </si>
  <si>
    <t>ランニングチームハムチャンズ</t>
  </si>
  <si>
    <t>ハムちゃんず</t>
  </si>
  <si>
    <t>463-0027</t>
  </si>
  <si>
    <t>052-717-2192</t>
  </si>
  <si>
    <t>良友クラブ</t>
  </si>
  <si>
    <t>リョウユウクラブ</t>
  </si>
  <si>
    <t>名古屋市北区金城2-4-20</t>
  </si>
  <si>
    <t>よかにせＰＲＣ</t>
  </si>
  <si>
    <t>ヨカニセピーアールシー</t>
  </si>
  <si>
    <t>宇井　英信</t>
  </si>
  <si>
    <t>561-0808</t>
  </si>
  <si>
    <t>472-0022</t>
  </si>
  <si>
    <t>岐阜県多治見市市之倉町12-353-351</t>
  </si>
  <si>
    <t>080-5103-6091</t>
  </si>
  <si>
    <t>大谷</t>
  </si>
  <si>
    <t>友梨恵</t>
  </si>
  <si>
    <t>オオタニ</t>
  </si>
  <si>
    <t>ユリエ</t>
  </si>
  <si>
    <t>u_r1e.hd@icloud.com</t>
  </si>
  <si>
    <t>愛知県名古屋市中区栄１－２０－３１</t>
  </si>
  <si>
    <t>安井　善隆</t>
  </si>
  <si>
    <t>幸希</t>
  </si>
  <si>
    <t>名古屋市中区栄１－２０－３１</t>
  </si>
  <si>
    <t>kouki-honda@toenec.co.jp</t>
  </si>
  <si>
    <t>愛知県名古屋市千種区揚羽町１－１－１茶屋ヶ坂公園ハイツＡ－２１８</t>
  </si>
  <si>
    <t>孝晴</t>
  </si>
  <si>
    <t>タカハル</t>
  </si>
  <si>
    <t>名古屋市千種区揚羽町１－１－１茶屋ヶ坂公園ハイツＡ－２１８</t>
  </si>
  <si>
    <t>aikyotf@gmail.com</t>
  </si>
  <si>
    <t>470-0061</t>
  </si>
  <si>
    <t>愛知県大府市共和町１－１－１</t>
  </si>
  <si>
    <t>井幡　政等</t>
  </si>
  <si>
    <t>南</t>
  </si>
  <si>
    <t>智浩</t>
  </si>
  <si>
    <t>ミナミ</t>
  </si>
  <si>
    <t>470-8588</t>
  </si>
  <si>
    <t>大府市共和町１－１－１</t>
  </si>
  <si>
    <t>tomohiro_minami@aisan-ind.co.jp</t>
  </si>
  <si>
    <t>西三河</t>
  </si>
  <si>
    <t>アイシン　エィ　ダブリュ</t>
  </si>
  <si>
    <t>アイシンＡＷ</t>
  </si>
  <si>
    <t>ｱｲｼﾝAW</t>
  </si>
  <si>
    <t>444-1192</t>
  </si>
  <si>
    <t>愛知県安城市藤井町高根10　アイシン・エィ・ダブリュ株式会社　信頼性技術部</t>
  </si>
  <si>
    <t>0566-56-4919</t>
  </si>
  <si>
    <t>0566-73-1528</t>
  </si>
  <si>
    <t>向田　純</t>
  </si>
  <si>
    <t>向田</t>
  </si>
  <si>
    <t>純</t>
  </si>
  <si>
    <t>ムコウダ</t>
  </si>
  <si>
    <t>ジュン</t>
  </si>
  <si>
    <t>豊田市上郷町2-18-2</t>
  </si>
  <si>
    <t>シャトー上郷205</t>
  </si>
  <si>
    <t>080-6944-1432</t>
  </si>
  <si>
    <t>mkdjn2@yahoo.co.jp</t>
  </si>
  <si>
    <t>アイチアスリート</t>
  </si>
  <si>
    <t>愛知アスリート</t>
  </si>
  <si>
    <t>愛知ｱｽﾘｰﾄ</t>
  </si>
  <si>
    <t>愛知県刈谷市一ツ木町７－２２－３アイルーム築地１０６</t>
  </si>
  <si>
    <t>090-1477-3682</t>
  </si>
  <si>
    <t>藤城　豊</t>
  </si>
  <si>
    <t>藤城</t>
  </si>
  <si>
    <t>フジシロ</t>
  </si>
  <si>
    <t>刈谷市一ツ木町７－２２－３</t>
  </si>
  <si>
    <t>アイルーム築地１０６</t>
  </si>
  <si>
    <t>fujishiro-yutaka@area-1.jp</t>
  </si>
  <si>
    <t>愛知県知多郡東浦町森岡祖母懐１９－６</t>
  </si>
  <si>
    <t>鈴鹿</t>
  </si>
  <si>
    <t>俊二</t>
  </si>
  <si>
    <t>スズカ</t>
  </si>
  <si>
    <t>シュンジ</t>
  </si>
  <si>
    <t>0562-84-1324</t>
  </si>
  <si>
    <t>m12inh915e@hi2.enjoy.ne.jp</t>
  </si>
  <si>
    <t>愛知県知多市八幡字北屋敷81－1</t>
  </si>
  <si>
    <t>0562-35-0918</t>
  </si>
  <si>
    <t>岩田　　眞治</t>
  </si>
  <si>
    <t>岩田</t>
  </si>
  <si>
    <t>眞治</t>
  </si>
  <si>
    <t>イワタ</t>
  </si>
  <si>
    <t>知多市八幡字北屋敷８１－１岩田眞治方</t>
  </si>
  <si>
    <t>愛知県東海市荒尾町ワノ割１愛知製鋼株式会社</t>
  </si>
  <si>
    <t>村上　一郎</t>
  </si>
  <si>
    <t>米原</t>
  </si>
  <si>
    <t>正人</t>
  </si>
  <si>
    <t>ヨネハラ</t>
  </si>
  <si>
    <t>東海市荒尾町ワノ割１</t>
  </si>
  <si>
    <t>466-0833</t>
  </si>
  <si>
    <t>愛知県名古屋市昭和区隼人町5-1カトレアビル901</t>
  </si>
  <si>
    <t>052-837-6126</t>
  </si>
  <si>
    <t>鈴木　勲</t>
  </si>
  <si>
    <t>敦</t>
  </si>
  <si>
    <t>467-0025</t>
  </si>
  <si>
    <t>名古屋市瑞穂区密柑山町1-36-1</t>
  </si>
  <si>
    <t>052-833-1573</t>
  </si>
  <si>
    <t>k601249d@m2.aichi-c.ed.jp</t>
  </si>
  <si>
    <t>愛知県春日井市愛知町１番地愛知電機㈱　女子陸上競技部</t>
  </si>
  <si>
    <t>浩</t>
  </si>
  <si>
    <t>愛知電機㈱　女子陸上競技部</t>
  </si>
  <si>
    <t>ogino.hiroshi@adkk.co.jp</t>
  </si>
  <si>
    <t>愛知県知多市日長字多倉田１２</t>
  </si>
  <si>
    <t>0562-55-3469</t>
  </si>
  <si>
    <t>孝延</t>
  </si>
  <si>
    <t>タカノブ</t>
  </si>
  <si>
    <t>493-0007</t>
  </si>
  <si>
    <t>一宮市木曽川町外割田</t>
  </si>
  <si>
    <t>字西郷中５９　ニシナカ１０１</t>
  </si>
  <si>
    <t>090-6597-1435</t>
  </si>
  <si>
    <t>shioayu@gmail.com</t>
  </si>
  <si>
    <t>アイチハイテクアスリートクラブ</t>
  </si>
  <si>
    <t>愛知ハイテクアスリートクラブ</t>
  </si>
  <si>
    <t>ハイテクＡＣ</t>
  </si>
  <si>
    <t>470-0375</t>
  </si>
  <si>
    <t>愛知県豊田市亀首町八ッ口洞364番地</t>
  </si>
  <si>
    <t>0565-46-0507</t>
  </si>
  <si>
    <t>明星　光信</t>
  </si>
  <si>
    <t>明星</t>
  </si>
  <si>
    <t>ひとみ</t>
  </si>
  <si>
    <t>アケボシ</t>
  </si>
  <si>
    <t>ヒトミ</t>
  </si>
  <si>
    <t>豊田市亀首町八ッ口洞364番地</t>
  </si>
  <si>
    <t>090-7317-3632</t>
  </si>
  <si>
    <t>hitogon.1103@gmail.com</t>
  </si>
  <si>
    <t>尾張</t>
  </si>
  <si>
    <t>アイチマスターズオワリシブ</t>
  </si>
  <si>
    <t>愛知マスターズ尾張支部</t>
  </si>
  <si>
    <t>愛知ﾏｽﾀｰｽﾞ</t>
  </si>
  <si>
    <t>485-0029</t>
  </si>
  <si>
    <t>愛知県小牧市中央五丁目48-1</t>
  </si>
  <si>
    <t>090-5862-0500</t>
  </si>
  <si>
    <t>柘植孝之</t>
  </si>
  <si>
    <t>柘植</t>
  </si>
  <si>
    <t>孝之</t>
  </si>
  <si>
    <t>ツゲ</t>
  </si>
  <si>
    <t>小牧市中央五丁目48-1</t>
  </si>
  <si>
    <t>hello_ma0sa6yu2ki7@yahoo.co.jp</t>
  </si>
  <si>
    <t>愛知県名古屋市南区豊２－１４－６－９１０</t>
  </si>
  <si>
    <t>小島　登行</t>
  </si>
  <si>
    <t>小島</t>
  </si>
  <si>
    <t>登行</t>
  </si>
  <si>
    <t>コジマ</t>
  </si>
  <si>
    <t>ノリユキ</t>
  </si>
  <si>
    <t>名古屋市南区豊２－１４－６－９１０</t>
  </si>
  <si>
    <t>kojima11@quartz.ocn.ne.jp</t>
  </si>
  <si>
    <t>アイチマスターズニシミカワシブ</t>
  </si>
  <si>
    <t>愛知マスターズ西三河支部</t>
  </si>
  <si>
    <t>444-0037</t>
  </si>
  <si>
    <t>愛知県岡崎市祐金町116</t>
  </si>
  <si>
    <t>090-5004-0043</t>
  </si>
  <si>
    <t>0564-83-6755</t>
  </si>
  <si>
    <t>長尾　典子</t>
  </si>
  <si>
    <t>長尾</t>
  </si>
  <si>
    <t>典子</t>
  </si>
  <si>
    <t>ナガオ</t>
  </si>
  <si>
    <t>ノリコ</t>
  </si>
  <si>
    <t>岡崎市祐金町116</t>
  </si>
  <si>
    <t>090-5004-6755</t>
  </si>
  <si>
    <t>hn_nagao888@yahoo.co.jp</t>
  </si>
  <si>
    <t>東三河</t>
  </si>
  <si>
    <t>アイチマスターズヒガシミカワシブ</t>
  </si>
  <si>
    <t>愛知マスターズ東三河支部</t>
  </si>
  <si>
    <t>愛知ﾏｽﾀｰｽﾞ東</t>
  </si>
  <si>
    <t>440-0048</t>
  </si>
  <si>
    <t>愛知県豊橋市東田町字前畑37番地5</t>
  </si>
  <si>
    <t>090-2683-9072</t>
  </si>
  <si>
    <t>0532-56-0210</t>
  </si>
  <si>
    <t>北河　紀人</t>
  </si>
  <si>
    <t>北河</t>
  </si>
  <si>
    <t>紀人</t>
  </si>
  <si>
    <t>キタガワ</t>
  </si>
  <si>
    <t>ノリヒト</t>
  </si>
  <si>
    <t>442-0826</t>
  </si>
  <si>
    <t>豊川市牛久保町天王下22番地1</t>
  </si>
  <si>
    <t>株式会社武住建</t>
  </si>
  <si>
    <t>0533-74-0323</t>
  </si>
  <si>
    <t>norihito.kitagawa@gmail.com</t>
  </si>
  <si>
    <t>アイチミヨシハシロウカイ</t>
  </si>
  <si>
    <t>愛知三好走ろう会</t>
  </si>
  <si>
    <t>三好走ろう会</t>
  </si>
  <si>
    <t>愛知県みよし市福田町一本松４４</t>
  </si>
  <si>
    <t>090-8739-1189</t>
  </si>
  <si>
    <t>0566-35-2090</t>
  </si>
  <si>
    <t>酒井孝芳</t>
  </si>
  <si>
    <t>佐宗</t>
  </si>
  <si>
    <t>享</t>
  </si>
  <si>
    <t>サソウ</t>
  </si>
  <si>
    <t>みよし市三好町弥栄８４－１</t>
  </si>
  <si>
    <t>080-3614-3040</t>
  </si>
  <si>
    <t>sasou22@ka3.so-net.ne.jp</t>
  </si>
  <si>
    <t>愛知県名古屋市西区中小田井4-436-1バンベール上小田井３０１</t>
  </si>
  <si>
    <t>吉川</t>
  </si>
  <si>
    <t>敏之</t>
  </si>
  <si>
    <t>ヨシカワ</t>
  </si>
  <si>
    <t>トシユキ</t>
  </si>
  <si>
    <t>sp_toshiyuki@yahoo.co.jp</t>
  </si>
  <si>
    <t>愛知県名古屋市千種区今池４－１０－５</t>
  </si>
  <si>
    <t>審判登録のみ。</t>
  </si>
  <si>
    <t>矢嶋</t>
  </si>
  <si>
    <t>友美</t>
  </si>
  <si>
    <t>ヤジマ</t>
  </si>
  <si>
    <t>トモミ</t>
  </si>
  <si>
    <t>アイチリクキョウオワリコジン</t>
  </si>
  <si>
    <t>愛知陸協尾張個人</t>
  </si>
  <si>
    <t>愛知県名古屋市中区千代田2-19-16千代田ビル７Ｆ</t>
  </si>
  <si>
    <t>052-249-4363</t>
  </si>
  <si>
    <t>052-249-4366</t>
  </si>
  <si>
    <t>門脇</t>
  </si>
  <si>
    <t>良佑</t>
  </si>
  <si>
    <t>カドワキ</t>
  </si>
  <si>
    <t>リョウスケ</t>
  </si>
  <si>
    <t>483-8157</t>
  </si>
  <si>
    <t>江南市北山町西４番地</t>
  </si>
  <si>
    <t>尾北高等学校</t>
  </si>
  <si>
    <t>0587-56-3038</t>
  </si>
  <si>
    <t>rk.bhk.2015@gmail.com</t>
  </si>
  <si>
    <t>赤司</t>
  </si>
  <si>
    <t>学</t>
  </si>
  <si>
    <t>アカシ</t>
  </si>
  <si>
    <t>461-0027</t>
  </si>
  <si>
    <t>名古屋市東区芳野2-7-51</t>
  </si>
  <si>
    <t>市工芸高等学校</t>
  </si>
  <si>
    <t>090-4626-2669</t>
  </si>
  <si>
    <t>akashigaku@gmail.com</t>
  </si>
  <si>
    <t>アイチリクキョウニシミカワコジン</t>
  </si>
  <si>
    <t>愛知陸協西三河個人</t>
  </si>
  <si>
    <t>山村</t>
  </si>
  <si>
    <t>晃泰</t>
  </si>
  <si>
    <t>ヤマムラ</t>
  </si>
  <si>
    <t>アキヤス</t>
  </si>
  <si>
    <t>448-8504</t>
  </si>
  <si>
    <t>刈谷市寿町５－１０１</t>
  </si>
  <si>
    <t>刈谷高等学校</t>
  </si>
  <si>
    <t>0566-21-3171</t>
  </si>
  <si>
    <t>0566-25-9087</t>
  </si>
  <si>
    <t>trackteam@kariya-h.aichi-c.ed.jp</t>
  </si>
  <si>
    <t>アイチリクキョウヒガシミカワコジン</t>
  </si>
  <si>
    <t>愛知陸協東三河個人</t>
  </si>
  <si>
    <t>誠司</t>
  </si>
  <si>
    <t>セイジ</t>
  </si>
  <si>
    <t>蒲郡市大塚町上千尾12-2</t>
  </si>
  <si>
    <t>蒲郡東高等学校</t>
  </si>
  <si>
    <t>0533-59-8621</t>
  </si>
  <si>
    <t>r1wry0jp@tg.commufa.jp</t>
  </si>
  <si>
    <t>アイチリクジョウデフクラブ</t>
  </si>
  <si>
    <t>愛知陸上Deaf Club</t>
  </si>
  <si>
    <t>愛陸DC</t>
  </si>
  <si>
    <t>473-0913</t>
  </si>
  <si>
    <t>愛知県豊田市竹元町福田27-2センヒトル竹元館B-101</t>
  </si>
  <si>
    <t>鹿島 信男</t>
  </si>
  <si>
    <t>鹿島</t>
  </si>
  <si>
    <t>信男</t>
  </si>
  <si>
    <t>カシマ</t>
  </si>
  <si>
    <t>ノブオ</t>
  </si>
  <si>
    <t>豊田市竹元町福田27-2</t>
  </si>
  <si>
    <t>センヒトル竹元館B-101</t>
  </si>
  <si>
    <t>t.mst-ask040531@wh.commufa.jp</t>
  </si>
  <si>
    <t>アイホー</t>
  </si>
  <si>
    <t>ＡＩＨＯ</t>
  </si>
  <si>
    <t>AIHO</t>
  </si>
  <si>
    <t>442-8580</t>
  </si>
  <si>
    <t>愛知県豊川市白鳥町防入６０</t>
  </si>
  <si>
    <t>矢田　恵生</t>
  </si>
  <si>
    <t>戸澤</t>
  </si>
  <si>
    <t>哲二</t>
  </si>
  <si>
    <t>トザワ</t>
  </si>
  <si>
    <t>テツジ</t>
  </si>
  <si>
    <t>豊川市白鳥町防入６０</t>
  </si>
  <si>
    <t>0533-88-5111</t>
  </si>
  <si>
    <t>0533-88-4510</t>
  </si>
  <si>
    <t>tozawa_tetsuji@aiho.co.jp</t>
  </si>
  <si>
    <t>アオイエーシー</t>
  </si>
  <si>
    <t>碧AC</t>
  </si>
  <si>
    <t>447-0058</t>
  </si>
  <si>
    <t>愛知県碧南市住吉町２－７５</t>
  </si>
  <si>
    <t>0566-42-5688</t>
  </si>
  <si>
    <t>杉浦　平作</t>
  </si>
  <si>
    <t>平作</t>
  </si>
  <si>
    <t>スギウラ＊＊＊＊＊</t>
  </si>
  <si>
    <t>ヘイサク＊＊＊＊＊</t>
  </si>
  <si>
    <t>碧南市住吉町２－７５</t>
  </si>
  <si>
    <t>hesaku-s@katch.ne.jp</t>
  </si>
  <si>
    <t>愛知県名古屋市西区江向町3-46-1</t>
  </si>
  <si>
    <t>090-2938-1731</t>
  </si>
  <si>
    <t>尾藤</t>
  </si>
  <si>
    <t>伸太郎</t>
  </si>
  <si>
    <t>ビトウ</t>
  </si>
  <si>
    <t>シンタロウ</t>
  </si>
  <si>
    <t>kind100101192@yahoo.co.jp</t>
  </si>
  <si>
    <t>愛知県東海市荒尾町ワノ割１愛知製鋼（株）安全衛生環境部内</t>
  </si>
  <si>
    <t>村瀬</t>
  </si>
  <si>
    <t>裕之</t>
  </si>
  <si>
    <t>東海市荒尾町ワノ割１愛知製鋼（株）安全衛生環境部内</t>
  </si>
  <si>
    <t>ascomrc0419@ma.medias.ne.jp</t>
  </si>
  <si>
    <t>アンジョウ　ビーエム　アスリートクラブ</t>
  </si>
  <si>
    <t>安城BMアスリートクラブ</t>
  </si>
  <si>
    <t>安城BMAC</t>
  </si>
  <si>
    <t>446-0073</t>
  </si>
  <si>
    <t>愛知県安城市篠目町古林135-2</t>
  </si>
  <si>
    <t>090-4466-8262</t>
  </si>
  <si>
    <t>0566-75-1292</t>
  </si>
  <si>
    <t>遠藤　好宣</t>
  </si>
  <si>
    <t>遠藤</t>
  </si>
  <si>
    <t>好宣</t>
  </si>
  <si>
    <t>エンドウ</t>
  </si>
  <si>
    <t>安城市篠目町古林135-2</t>
  </si>
  <si>
    <t>nolimitrun123@gmail.com</t>
  </si>
  <si>
    <t>アンジョウカイソク</t>
  </si>
  <si>
    <t>安城快足ＡＣ</t>
  </si>
  <si>
    <t>安城快足AC</t>
  </si>
  <si>
    <t>446-0061</t>
  </si>
  <si>
    <t>愛知県安城市新田町小山西68-1小山ﾋﾞﾙＡ棟１Ｆ 快足AC</t>
  </si>
  <si>
    <t>0566-71-1881</t>
  </si>
  <si>
    <t>0566-71-1882</t>
  </si>
  <si>
    <t>吉田　裕之</t>
  </si>
  <si>
    <t>吉田</t>
  </si>
  <si>
    <t>祥子</t>
  </si>
  <si>
    <t>ヨシダ</t>
  </si>
  <si>
    <t>ショウコ</t>
  </si>
  <si>
    <t>446-0044</t>
  </si>
  <si>
    <t>安城市百石町２－１８－３吉田様方</t>
  </si>
  <si>
    <t>090-3421-6110</t>
  </si>
  <si>
    <t>h-yoshida@mud.biglobe.ne.jp</t>
  </si>
  <si>
    <t>アンジョウガクエンアスリートクラブ</t>
  </si>
  <si>
    <t>安城学園アスリートクラブ</t>
  </si>
  <si>
    <t>安城学園AC</t>
  </si>
  <si>
    <t>446-8635</t>
  </si>
  <si>
    <t>愛知県安城市小堤町4-25</t>
  </si>
  <si>
    <t>0566-76-5105</t>
  </si>
  <si>
    <t>0566-72-2808</t>
  </si>
  <si>
    <t>早川　周吾</t>
  </si>
  <si>
    <t>周吾</t>
  </si>
  <si>
    <t>シュウゴ</t>
  </si>
  <si>
    <t>安城市小堤町４－２５</t>
  </si>
  <si>
    <t>安城学園高校</t>
  </si>
  <si>
    <t>shugo_hayakawa@i.softbank.jp</t>
  </si>
  <si>
    <t>アンジョウクラブ</t>
  </si>
  <si>
    <t>安城クラブ</t>
  </si>
  <si>
    <t>安城ｸﾗﾌﾞ</t>
  </si>
  <si>
    <t>446-0027</t>
  </si>
  <si>
    <t>愛知県安城市東明町11-3</t>
  </si>
  <si>
    <t>0566-75-1600</t>
  </si>
  <si>
    <t>堀尾　貢</t>
  </si>
  <si>
    <t>稲垣</t>
  </si>
  <si>
    <t>早美</t>
  </si>
  <si>
    <t>イナガキ</t>
  </si>
  <si>
    <t>ハヤミ</t>
  </si>
  <si>
    <t>446-0059</t>
  </si>
  <si>
    <t>安城市三河安城本町一丁目34番地2</t>
  </si>
  <si>
    <t>inagaki429@kb3.so-net.ne.jp</t>
  </si>
  <si>
    <t>アンジョウノウリンエヌエーシー</t>
  </si>
  <si>
    <t>安城農林ＮＡＣ</t>
  </si>
  <si>
    <t>安農ＮＡＣ</t>
  </si>
  <si>
    <t>444-0826</t>
  </si>
  <si>
    <t>愛知県岡崎市若松町大廻３３番地７</t>
  </si>
  <si>
    <t>080-5120-1232</t>
  </si>
  <si>
    <t>加藤　勇</t>
  </si>
  <si>
    <t>松岡</t>
  </si>
  <si>
    <t>光徳</t>
  </si>
  <si>
    <t>マツオカ</t>
  </si>
  <si>
    <t>ミツノリ</t>
  </si>
  <si>
    <t>安城市安城町的場１６番地２　コスモ赤松１０２</t>
  </si>
  <si>
    <t>090-9177-3212</t>
  </si>
  <si>
    <t>s2.saxanxusya.s2.17@softbank.ne.jp</t>
  </si>
  <si>
    <t>イーエーアイチ</t>
  </si>
  <si>
    <t>eA愛知</t>
  </si>
  <si>
    <t>愛知県一宮市今伊勢町宮後１５－１サンシャイン今伊勢３０１</t>
  </si>
  <si>
    <t>090-7041-0610</t>
  </si>
  <si>
    <t>土岡　直樹</t>
  </si>
  <si>
    <t>土岡</t>
  </si>
  <si>
    <t>直樹</t>
  </si>
  <si>
    <t>ツチオカ</t>
  </si>
  <si>
    <t>ナオキ</t>
  </si>
  <si>
    <t>一宮市今伊勢町宮後１５－１サンシャイン今伊勢３０１</t>
  </si>
  <si>
    <t>0586-46-7030</t>
  </si>
  <si>
    <t>tsuchioka@nifty.com</t>
  </si>
  <si>
    <t>イナザワエーシー</t>
  </si>
  <si>
    <t>稲沢AC</t>
  </si>
  <si>
    <t>492-8067</t>
  </si>
  <si>
    <t>愛知県稲沢市下津北山1-11-4</t>
  </si>
  <si>
    <t>090-6274-1563</t>
  </si>
  <si>
    <t>酒井　康雄</t>
  </si>
  <si>
    <t>康雄</t>
  </si>
  <si>
    <t>ヤスオ</t>
  </si>
  <si>
    <t>稲沢市下津北山1-11-4</t>
  </si>
  <si>
    <t>y_sakai@ebasho.co.jp</t>
  </si>
  <si>
    <t>ウインドアップ</t>
  </si>
  <si>
    <t>ｳｲﾝﾄﾞｱｯﾌﾟ</t>
  </si>
  <si>
    <t>473-0905</t>
  </si>
  <si>
    <t>愛知県豊田市住吉町１丁目１５番地２</t>
  </si>
  <si>
    <t>090-7695-6889</t>
  </si>
  <si>
    <t>浅倉　辰男</t>
  </si>
  <si>
    <t>浅倉</t>
  </si>
  <si>
    <t>辰男</t>
  </si>
  <si>
    <t>アサクラ</t>
  </si>
  <si>
    <t>タツオ</t>
  </si>
  <si>
    <t>豊田市住吉町１丁目１５番地２</t>
  </si>
  <si>
    <t>ariel922@yg7.so-net.ne.jp</t>
  </si>
  <si>
    <t>愛知県大府市森岡町５－３２２－１８</t>
  </si>
  <si>
    <t>080-3037-5349</t>
  </si>
  <si>
    <t>中村</t>
  </si>
  <si>
    <t>十識</t>
  </si>
  <si>
    <t>ナカムラ</t>
  </si>
  <si>
    <t>トシキ</t>
  </si>
  <si>
    <t>大府市森岡町</t>
  </si>
  <si>
    <t>５－３２２－１８</t>
  </si>
  <si>
    <t>gogo10shiki@yahoo.co.jp</t>
  </si>
  <si>
    <t>ウェーブ</t>
  </si>
  <si>
    <t>愛知県岡崎市百々町池の入30－36</t>
  </si>
  <si>
    <t>夏田智基</t>
  </si>
  <si>
    <t>夏田</t>
  </si>
  <si>
    <t>智基</t>
  </si>
  <si>
    <t>ナツタ</t>
  </si>
  <si>
    <t>トモキ</t>
  </si>
  <si>
    <t>882-0005</t>
  </si>
  <si>
    <t>延岡市夏田町399-1</t>
  </si>
  <si>
    <t>h409073@gmail.com</t>
  </si>
  <si>
    <t>エーシーイチノミヤ</t>
  </si>
  <si>
    <t>ＡＣ一宮</t>
  </si>
  <si>
    <t>AC一宮</t>
  </si>
  <si>
    <t>491-0012</t>
  </si>
  <si>
    <t>愛知県一宮市小赤見字戌亥２６番地</t>
  </si>
  <si>
    <t>西村　嘉二</t>
  </si>
  <si>
    <t>西村</t>
  </si>
  <si>
    <t>嘉二</t>
  </si>
  <si>
    <t>ニシムラ</t>
  </si>
  <si>
    <t>ヨシジ</t>
  </si>
  <si>
    <t>一宮市小赤見字戌亥２６番地</t>
  </si>
  <si>
    <t>ranrandonguri@hotmail.com</t>
  </si>
  <si>
    <t>愛知県海部郡蟹江町須成打越2037-88</t>
  </si>
  <si>
    <t>090-6578-6599</t>
  </si>
  <si>
    <t>内山</t>
  </si>
  <si>
    <t>貴大</t>
  </si>
  <si>
    <t>ウチヤマ</t>
  </si>
  <si>
    <t>エイシーラ・イースト</t>
  </si>
  <si>
    <t>ACラ・イースト</t>
  </si>
  <si>
    <t>ﾗ･ｲｰｽﾄ</t>
  </si>
  <si>
    <t>464-0084</t>
  </si>
  <si>
    <t>愛知県名古屋市千種区松軒カーサ千種A902</t>
  </si>
  <si>
    <t>090-2938-9824</t>
  </si>
  <si>
    <t>近藤　順三郎</t>
  </si>
  <si>
    <t>順三郎</t>
  </si>
  <si>
    <t>ジュンザブロウ</t>
  </si>
  <si>
    <t>名古屋市千種区松軒</t>
  </si>
  <si>
    <t>カーサ千種A902</t>
  </si>
  <si>
    <t>junzabu.l-sprinter@ezweb.ne.jp</t>
  </si>
  <si>
    <t>エンジンギジュツブ</t>
  </si>
  <si>
    <t>エンジン技術部</t>
  </si>
  <si>
    <t>ｴﾝｼﾞﾝ技術</t>
  </si>
  <si>
    <t>445-0802</t>
  </si>
  <si>
    <t>愛知県西尾市米津町川向79-1</t>
  </si>
  <si>
    <t>090-7699-8801</t>
  </si>
  <si>
    <t>長柄  良明</t>
  </si>
  <si>
    <t>長柄</t>
  </si>
  <si>
    <t>良明</t>
  </si>
  <si>
    <t>ナガラ</t>
  </si>
  <si>
    <t>西尾市米津町川向79-1</t>
  </si>
  <si>
    <t>ynagara@re.commufa.jp</t>
  </si>
  <si>
    <t>愛知県豊田市清水町6-1-88</t>
  </si>
  <si>
    <t>090-4191-6368</t>
  </si>
  <si>
    <t>内藤</t>
  </si>
  <si>
    <t>孝</t>
  </si>
  <si>
    <t>ナイトウ</t>
  </si>
  <si>
    <t>豊田市清水町</t>
  </si>
  <si>
    <t>6-1-88</t>
  </si>
  <si>
    <t>takashinaitou0571@outlook.jp</t>
  </si>
  <si>
    <t>愛知県名古屋市中区大須３－９－８</t>
  </si>
  <si>
    <t>052-251-4043</t>
  </si>
  <si>
    <t>052-252-7152</t>
  </si>
  <si>
    <t>近藤　恭正</t>
  </si>
  <si>
    <t>恭正</t>
  </si>
  <si>
    <t>ヤスマサ</t>
  </si>
  <si>
    <t>名古屋市中区大須３－９－８</t>
  </si>
  <si>
    <t>megane-kondo@ams.odn.ne.jp</t>
  </si>
  <si>
    <t>467-8511</t>
  </si>
  <si>
    <t>愛知県名古屋市瑞穂区高田町４－１９名古屋大谷高等学校</t>
  </si>
  <si>
    <t>達矢</t>
  </si>
  <si>
    <t>名古屋市瑞穂区高田町4-19</t>
  </si>
  <si>
    <t>名古屋大谷高等学校</t>
  </si>
  <si>
    <t>052-852-1121</t>
  </si>
  <si>
    <t>052-852-2358</t>
  </si>
  <si>
    <t>tt-yoshida@owari.ac.jp</t>
  </si>
  <si>
    <t>愛知県大府市横根町平地１９１大府市民体育館</t>
  </si>
  <si>
    <t>0562-47-0241</t>
  </si>
  <si>
    <t>斎藤　充</t>
  </si>
  <si>
    <t>斎藤</t>
  </si>
  <si>
    <t>充</t>
  </si>
  <si>
    <t>サイトウ</t>
  </si>
  <si>
    <t>ミツル</t>
  </si>
  <si>
    <t>大府市横根町平地１９１</t>
  </si>
  <si>
    <t>大府市民体育館</t>
  </si>
  <si>
    <t>obanyspo@ma.medias.ne.jp</t>
  </si>
  <si>
    <t>岡崎クラブ</t>
  </si>
  <si>
    <t>岡崎ｸﾗﾌﾞ</t>
  </si>
  <si>
    <t>444-0858</t>
  </si>
  <si>
    <t>愛知県岡崎市上六名２丁目１の１４</t>
  </si>
  <si>
    <t>山内　満</t>
  </si>
  <si>
    <t>山内</t>
  </si>
  <si>
    <t>満</t>
  </si>
  <si>
    <t>ヤマウチ</t>
  </si>
  <si>
    <t>岡崎市上六名２丁目１の１４</t>
  </si>
  <si>
    <t>kkm.sakurai@giga.ocn.ne.jp</t>
  </si>
  <si>
    <t>オカザキチュウオウソウゴウコウエンランニングクラグ</t>
  </si>
  <si>
    <t>岡崎中央総合公園ランニングクラブ</t>
  </si>
  <si>
    <t>岡崎中総RC</t>
  </si>
  <si>
    <t>愛知県岡崎市東蔵前2丁目8-8</t>
  </si>
  <si>
    <t>0564-45-4564</t>
  </si>
  <si>
    <t>0564-21-0906</t>
  </si>
  <si>
    <t>杉浦正二</t>
  </si>
  <si>
    <t>正二</t>
  </si>
  <si>
    <t>ショウジ</t>
  </si>
  <si>
    <t>岡崎市東蔵前2丁目8-8</t>
  </si>
  <si>
    <t>090-1727-6212</t>
  </si>
  <si>
    <t>shoji@omatsuriya.com</t>
  </si>
  <si>
    <t>オカザキティーエフシー</t>
  </si>
  <si>
    <t>岡崎TFC</t>
  </si>
  <si>
    <t>444-0232</t>
  </si>
  <si>
    <t>愛知県岡崎市合歓木町字下郷間４３０－５</t>
  </si>
  <si>
    <t>本田　直也</t>
  </si>
  <si>
    <t>本田</t>
  </si>
  <si>
    <t>直也</t>
  </si>
  <si>
    <t>ナオヤ</t>
  </si>
  <si>
    <t>岡崎市合歓木町字下郷間４３０－５</t>
  </si>
  <si>
    <t>n-honda@ac-phoenix.co.jp</t>
  </si>
  <si>
    <t>オコシドリームエー・シー</t>
  </si>
  <si>
    <t>起ドリームA・C</t>
  </si>
  <si>
    <t>494-0006</t>
  </si>
  <si>
    <t>愛知県一宮市起字西茜屋３８－１</t>
  </si>
  <si>
    <t>三嶋　隆史</t>
  </si>
  <si>
    <t>三嶋</t>
  </si>
  <si>
    <t>隆史</t>
  </si>
  <si>
    <t>ミシマ</t>
  </si>
  <si>
    <t>一宮市起字西茜屋３８－１</t>
  </si>
  <si>
    <t>sjr4gfyf6z@i.softbank.jp</t>
  </si>
  <si>
    <t>愛知県名古屋市中区丸の内三丁目5番4号日商岩井丸の内ハイツ1001</t>
  </si>
  <si>
    <t>052-962-1433</t>
  </si>
  <si>
    <t>052-962-1434</t>
  </si>
  <si>
    <t>渡邊</t>
  </si>
  <si>
    <t>真</t>
  </si>
  <si>
    <t>名古屋市名東区牧の里一丁目1315番地</t>
  </si>
  <si>
    <t>アイリス牧の里101</t>
  </si>
  <si>
    <t>090-4856-9945</t>
  </si>
  <si>
    <t>maco@maruho.biz</t>
  </si>
  <si>
    <t>オワリエーシー</t>
  </si>
  <si>
    <t>尾張ＡＣ</t>
  </si>
  <si>
    <t>480-0104</t>
  </si>
  <si>
    <t>愛知県丹羽郡扶桑町斉藤字北屋敷２５伊藤勝則気付</t>
  </si>
  <si>
    <t>山田　孟司</t>
  </si>
  <si>
    <t>勝則</t>
  </si>
  <si>
    <t>カツノリ</t>
  </si>
  <si>
    <t>丹羽郡扶桑町斉藤字北屋敷２５</t>
  </si>
  <si>
    <t>katunori@me.ccnw.ne.jp</t>
  </si>
  <si>
    <t>オワリクラブ</t>
  </si>
  <si>
    <t>尾張クラブ</t>
  </si>
  <si>
    <t>495-0002</t>
  </si>
  <si>
    <t>愛知県稲沢市祖父江町山崎畑中５２－２</t>
  </si>
  <si>
    <t>菊池　善知</t>
  </si>
  <si>
    <t>491-0135</t>
  </si>
  <si>
    <t>一宮市光明寺千馬４９</t>
  </si>
  <si>
    <t>owari_kikuchi@ybb.ne.jp</t>
  </si>
  <si>
    <t>450-0002</t>
  </si>
  <si>
    <t>愛知県名古屋市中村区名駅2-38-2ｵｰｷｯﾄﾞﾋﾞﾙ4F　ｷｬﾘｵ技研株式会社</t>
  </si>
  <si>
    <t>052-627-0495</t>
  </si>
  <si>
    <t>052-627-0496</t>
  </si>
  <si>
    <t>大竹</t>
  </si>
  <si>
    <t>輝幸</t>
  </si>
  <si>
    <t>オオタケ</t>
  </si>
  <si>
    <t>テルユキ</t>
  </si>
  <si>
    <t>名古屋市中村区名駅2-38-2</t>
  </si>
  <si>
    <t>ｵｰｷｯﾄﾞﾋﾞﾙ4F　ｷｬﾘｵ技研株式会社</t>
  </si>
  <si>
    <t>sports@calio.co.jp</t>
  </si>
  <si>
    <t>ガマゴオリクラブ</t>
  </si>
  <si>
    <t>蒲郡クラブ</t>
  </si>
  <si>
    <t>443-0048</t>
  </si>
  <si>
    <t>愛知県蒲郡市緑町３－６９蒲郡市体育センター</t>
  </si>
  <si>
    <t>千葉　正士</t>
  </si>
  <si>
    <t>俊幸</t>
  </si>
  <si>
    <t>蒲郡市緑町１６－４</t>
  </si>
  <si>
    <t>ammonite@sk.aitai.ne.jp</t>
  </si>
  <si>
    <t>カリヤクラブ</t>
  </si>
  <si>
    <t>刈谷クラブ</t>
  </si>
  <si>
    <t>刈谷ｸﾗﾌﾞ</t>
  </si>
  <si>
    <t>愛知県知立市山屋敷町東山１３－７</t>
  </si>
  <si>
    <t>澤辺　泉二</t>
  </si>
  <si>
    <t>澤辺</t>
  </si>
  <si>
    <t>泉二</t>
  </si>
  <si>
    <t>サワベ</t>
  </si>
  <si>
    <t>モトジ</t>
  </si>
  <si>
    <t>知立市山屋敷町東山１３－７</t>
  </si>
  <si>
    <t>yutaka.fujishiro@gmail.com</t>
  </si>
  <si>
    <t>カリヤティービー</t>
  </si>
  <si>
    <t>刈谷TB</t>
  </si>
  <si>
    <t>445-0014</t>
  </si>
  <si>
    <t>愛知県西尾市つくしが丘４－１２－３</t>
  </si>
  <si>
    <t>090-4468-1564</t>
  </si>
  <si>
    <t>渡辺　輝也</t>
  </si>
  <si>
    <t>輝也</t>
  </si>
  <si>
    <t>テルヤ</t>
  </si>
  <si>
    <t>西尾市つくしが丘4-12-3</t>
  </si>
  <si>
    <t>highjump0224@yahoo.co.jp</t>
  </si>
  <si>
    <t>愛知県名古屋市北区志賀本通１－２２ユーハウス２－Ｅ</t>
  </si>
  <si>
    <t>岡本</t>
  </si>
  <si>
    <t>照夫</t>
  </si>
  <si>
    <t>オカモト</t>
  </si>
  <si>
    <t>テルオ</t>
  </si>
  <si>
    <t>名古屋市北区志賀本通１－２２ユーハウス２－Ｅ</t>
  </si>
  <si>
    <t>愛知県名古屋市南区菊住１丁目７－１１アリーナシティ２１１号</t>
  </si>
  <si>
    <t>090-2347-3182</t>
  </si>
  <si>
    <t>松谷</t>
  </si>
  <si>
    <t>哲郎</t>
  </si>
  <si>
    <t>マツタニ</t>
  </si>
  <si>
    <t>テツロウ</t>
  </si>
  <si>
    <t>名古屋市南区菊住１丁目７－１１</t>
  </si>
  <si>
    <t>アリーナシティ２１１号</t>
  </si>
  <si>
    <t>キラアスリートクラブ</t>
  </si>
  <si>
    <t>ｷﾗAC</t>
  </si>
  <si>
    <t>444-0592</t>
  </si>
  <si>
    <t>愛知県西尾市吉良町富好新田中川並３９－１㈱キラ・コーポレーション内</t>
  </si>
  <si>
    <t>0563-32-3481</t>
  </si>
  <si>
    <t>0563-32-2107</t>
  </si>
  <si>
    <t>杉山　和徳</t>
  </si>
  <si>
    <t>杉山</t>
  </si>
  <si>
    <t>和徳</t>
  </si>
  <si>
    <t>444-0515</t>
  </si>
  <si>
    <t>西尾市吉良町富好新田四縄１７－７</t>
  </si>
  <si>
    <t>0563-32-3776</t>
  </si>
  <si>
    <t>sugiyama-k@kiracorp.co.jp</t>
  </si>
  <si>
    <t>愛知県名古屋市北区野方通4-1-1</t>
  </si>
  <si>
    <t>090-2920-6285</t>
  </si>
  <si>
    <t>大橋  聖貴</t>
  </si>
  <si>
    <t>大橋</t>
  </si>
  <si>
    <t>聖貴</t>
  </si>
  <si>
    <t>オオハシ</t>
  </si>
  <si>
    <t>キヨタカ</t>
  </si>
  <si>
    <t>名古屋市北区野方通４丁目1-1</t>
  </si>
  <si>
    <t>052-710-8690</t>
  </si>
  <si>
    <t>pixy.kiyo.411@gmail.com</t>
  </si>
  <si>
    <t>クルー</t>
  </si>
  <si>
    <t>crew</t>
  </si>
  <si>
    <t>愛知県田原市田原町柳近２９－５</t>
  </si>
  <si>
    <t>090-6463-8462</t>
  </si>
  <si>
    <t>大浦　作一郎</t>
  </si>
  <si>
    <t>神藤</t>
  </si>
  <si>
    <t>善行</t>
  </si>
  <si>
    <t>ジンドウ</t>
  </si>
  <si>
    <t>ヨシユキ</t>
  </si>
  <si>
    <t>441-3151</t>
  </si>
  <si>
    <t>豊橋市二川町字北裏１－８</t>
  </si>
  <si>
    <t>090-5606-6076</t>
  </si>
  <si>
    <t>joggman6@yahoo.com</t>
  </si>
  <si>
    <t>愛知県名古屋市千種区東山元町2-37-4</t>
  </si>
  <si>
    <t>070-6411-1809</t>
  </si>
  <si>
    <t>水野</t>
  </si>
  <si>
    <t>隆夫</t>
  </si>
  <si>
    <t>タカオ</t>
  </si>
  <si>
    <t>名古屋市千種区東山元町2-37-4</t>
  </si>
  <si>
    <t>takao_mizuno_1209@yahoo.co.jp</t>
  </si>
  <si>
    <t>愛知県春日井市木附町1300-271</t>
  </si>
  <si>
    <t>090-8730-9434</t>
  </si>
  <si>
    <t>高塚</t>
  </si>
  <si>
    <t>将人</t>
  </si>
  <si>
    <t>タカツカ</t>
  </si>
  <si>
    <t>1300‐271</t>
  </si>
  <si>
    <t>takatsukamasato@yahoo.co.jp</t>
  </si>
  <si>
    <t>0568-51-0265</t>
  </si>
  <si>
    <t>0568-51-3091</t>
  </si>
  <si>
    <t>柳澤  利夫</t>
  </si>
  <si>
    <t>柳沢</t>
  </si>
  <si>
    <t>利夫</t>
  </si>
  <si>
    <t>ヤナギサワ</t>
  </si>
  <si>
    <t>トシオ</t>
  </si>
  <si>
    <t>090-1291-1938</t>
  </si>
  <si>
    <t>コウナンソウユウ</t>
  </si>
  <si>
    <t>江南走友</t>
  </si>
  <si>
    <t>491-0105</t>
  </si>
  <si>
    <t>愛知県一宮市浅井町大日比野字尾関前８５番地</t>
  </si>
  <si>
    <t>高槻　英徳</t>
  </si>
  <si>
    <t>高槻</t>
  </si>
  <si>
    <t>英徳</t>
  </si>
  <si>
    <t>一宮市浅井町大日比野字尾関前８５</t>
  </si>
  <si>
    <t>0586-51-8623</t>
  </si>
  <si>
    <t>shahazunable@yahoo.co.jp</t>
  </si>
  <si>
    <t>コジマプレス</t>
  </si>
  <si>
    <t>小島プレス</t>
  </si>
  <si>
    <t>小島ﾌﾟﾚｽ</t>
  </si>
  <si>
    <t>471-8588</t>
  </si>
  <si>
    <t>愛知県豊田市下市場町３－３０小島プレス工業（株）</t>
  </si>
  <si>
    <t>0565-34-6403</t>
  </si>
  <si>
    <t>0565-34-3771</t>
  </si>
  <si>
    <t>筏津　謙二</t>
  </si>
  <si>
    <t>真一</t>
  </si>
  <si>
    <t>シンイチ</t>
  </si>
  <si>
    <t>471-0876</t>
  </si>
  <si>
    <t>豊田市下市場町３－３０</t>
  </si>
  <si>
    <t>090-4237-6894</t>
  </si>
  <si>
    <t>nao-maegawa@kojima-tns.co.jp</t>
  </si>
  <si>
    <t>コマキ</t>
  </si>
  <si>
    <t>小牧でんでんむし</t>
  </si>
  <si>
    <t>でんでんむし</t>
  </si>
  <si>
    <t>457-0847</t>
  </si>
  <si>
    <t>愛知県名古屋市南区道徳新町5-7</t>
  </si>
  <si>
    <t>増田　正道</t>
  </si>
  <si>
    <t>正道</t>
  </si>
  <si>
    <t>名古屋市南区道徳新町５－７</t>
  </si>
  <si>
    <t>masamichi-m@theia.ocn.ne.jp</t>
  </si>
  <si>
    <t>453-8520</t>
  </si>
  <si>
    <t>愛知県名古屋市中村区名駅１－３－４ＪＲ東海太閤ビル輸送課日比野方</t>
  </si>
  <si>
    <t>052-564-2616</t>
  </si>
  <si>
    <t>日比野　誠</t>
  </si>
  <si>
    <t>純市</t>
  </si>
  <si>
    <t>ジュンイチ</t>
  </si>
  <si>
    <t>395-0076</t>
  </si>
  <si>
    <t>飯田市白山町3丁目南2-19</t>
  </si>
  <si>
    <t>フレグランス藤103号</t>
  </si>
  <si>
    <t>080-7852-8876</t>
  </si>
  <si>
    <t>futamura1372@gmail.com</t>
  </si>
  <si>
    <t>愛知県名古屋市東区大幸南２－１－１０</t>
  </si>
  <si>
    <t>克憲</t>
  </si>
  <si>
    <t>名古屋市東区大幸南２－１－１０</t>
  </si>
  <si>
    <t>sinnro@shigakukan-h.ed.jp</t>
  </si>
  <si>
    <t>シキシマセイパンパスコ</t>
  </si>
  <si>
    <t>敷島製パンPasco</t>
  </si>
  <si>
    <t>Pasco</t>
  </si>
  <si>
    <t>448-0006</t>
  </si>
  <si>
    <t>愛知県刈谷市西境町広見24番地敷島製パン株式会社　刈谷工場</t>
  </si>
  <si>
    <t>0566-36-2211</t>
  </si>
  <si>
    <t>0566-36-7185</t>
  </si>
  <si>
    <t>安井　秋彦</t>
  </si>
  <si>
    <t>須田</t>
  </si>
  <si>
    <t>スダ</t>
  </si>
  <si>
    <t>刈谷市西境町広見24番地</t>
  </si>
  <si>
    <t>敷島製パン株式会社　刈谷工場</t>
  </si>
  <si>
    <t>yutaka-suda-15118@pasconet.co.jp</t>
  </si>
  <si>
    <t>シツジツゴウケンカイ</t>
  </si>
  <si>
    <t>質実剛健会</t>
  </si>
  <si>
    <t>愛知県一宮市音羽３－５－６－１０１音羽マンション</t>
  </si>
  <si>
    <t>090-1785-7081</t>
  </si>
  <si>
    <t>久保　晶子</t>
  </si>
  <si>
    <t>久保</t>
  </si>
  <si>
    <t>晶子</t>
  </si>
  <si>
    <t>クボ</t>
  </si>
  <si>
    <t>アキコ</t>
  </si>
  <si>
    <t>一宮市音羽３－５－６－１０１</t>
  </si>
  <si>
    <t>音羽マンション</t>
  </si>
  <si>
    <t>ichinomiyatfob@gmail.com</t>
  </si>
  <si>
    <t>ジュウキュウマイナスゴドットアールエイチ</t>
  </si>
  <si>
    <t>１９－５．ＲＨ</t>
  </si>
  <si>
    <t>471-0807</t>
  </si>
  <si>
    <t>愛知県豊田市広川町８丁目１７５番地アプト入沢２０２号</t>
  </si>
  <si>
    <t>090-2943-4026</t>
  </si>
  <si>
    <t>細川　隆兵</t>
  </si>
  <si>
    <t>細川</t>
  </si>
  <si>
    <t>隆兵</t>
  </si>
  <si>
    <t>ホソカワ</t>
  </si>
  <si>
    <t>リュウヘイ</t>
  </si>
  <si>
    <t>豊田市広川町８丁目１７５番地</t>
  </si>
  <si>
    <t>アプト入沢２０２号</t>
  </si>
  <si>
    <t>v19-5rh@hm.aitai.ne.jp</t>
  </si>
  <si>
    <t>ジョウセイエー・シー</t>
  </si>
  <si>
    <t>城西Ａ・Ｃ</t>
  </si>
  <si>
    <t>城西AC</t>
  </si>
  <si>
    <t>444-0942</t>
  </si>
  <si>
    <t>愛知県岡崎市中園町字川成９８「岡崎城西高校」内</t>
  </si>
  <si>
    <t>夏目裕暢</t>
  </si>
  <si>
    <t>夏目</t>
  </si>
  <si>
    <t>裕暢</t>
  </si>
  <si>
    <t>ナツメ</t>
  </si>
  <si>
    <t>ヒロマサ</t>
  </si>
  <si>
    <t>岡崎市中園町川成98</t>
  </si>
  <si>
    <t>natsume@johsei.jp</t>
  </si>
  <si>
    <t>愛知県名古屋市西区幅下１－１３－１８αビル３０３号</t>
  </si>
  <si>
    <t>090-6353-5190</t>
  </si>
  <si>
    <t>浅野</t>
  </si>
  <si>
    <t>清隆</t>
  </si>
  <si>
    <t>アサノ</t>
  </si>
  <si>
    <t>名古屋市西区幅下１－１３－１８αビル３０３号</t>
  </si>
  <si>
    <t>シンシロクラブ</t>
  </si>
  <si>
    <t>新城クラブ</t>
  </si>
  <si>
    <t>441-1306</t>
  </si>
  <si>
    <t>愛知県新城市川路１４－１</t>
  </si>
  <si>
    <t>杉浦　吉春</t>
  </si>
  <si>
    <t>伊田</t>
  </si>
  <si>
    <t>政史</t>
  </si>
  <si>
    <t>441-1336</t>
  </si>
  <si>
    <t>新城市富岡字大屋敷１０１－２</t>
  </si>
  <si>
    <t>idatennooka@tees.jp</t>
  </si>
  <si>
    <t>愛知県名古屋市熱田区六番2-14-8</t>
  </si>
  <si>
    <t>052-655-8060</t>
  </si>
  <si>
    <t>052-655-8061</t>
  </si>
  <si>
    <t>高瀬</t>
  </si>
  <si>
    <t>喜久</t>
  </si>
  <si>
    <t>タカセ</t>
  </si>
  <si>
    <t>ヨシヒサ</t>
  </si>
  <si>
    <t>名古屋市熱田区六番2-14-8</t>
  </si>
  <si>
    <t>スクワッド　タクヤ</t>
  </si>
  <si>
    <t>SQUAD-TAKUYA</t>
  </si>
  <si>
    <t>ST</t>
  </si>
  <si>
    <t>444-0011</t>
  </si>
  <si>
    <t>愛知県岡崎市欠町字下口31-1　2FSTジム</t>
  </si>
  <si>
    <t>0564-26-3080</t>
  </si>
  <si>
    <t>0564-84-2318</t>
  </si>
  <si>
    <t>宮沢</t>
  </si>
  <si>
    <t>基寛</t>
  </si>
  <si>
    <t>ミヤザワ</t>
  </si>
  <si>
    <t>モトヒロ</t>
  </si>
  <si>
    <t>472-0006</t>
  </si>
  <si>
    <t>知立市山町南引馬野14-26</t>
  </si>
  <si>
    <t>090-9123-9339</t>
  </si>
  <si>
    <t>0566-81-1414</t>
  </si>
  <si>
    <t>miyazawa@squad-takuya.jp</t>
  </si>
  <si>
    <t>愛知県東海市荒尾町熊ノ山9-1ドミールＫ　Ｂ－７</t>
  </si>
  <si>
    <t>光村</t>
  </si>
  <si>
    <t>泰宏</t>
  </si>
  <si>
    <t>ミツムラ</t>
  </si>
  <si>
    <t>東海市荒尾町熊ノ山9-1</t>
  </si>
  <si>
    <t>ドミールＫ　Ｂ－7</t>
  </si>
  <si>
    <t>salmon-p.piiyome1229@shore.ocn.ne.jp</t>
  </si>
  <si>
    <t>愛知県名古屋市瑞穂区弥富通３－９－１坂野マンション301</t>
  </si>
  <si>
    <t>水野賢太</t>
  </si>
  <si>
    <t>賢太</t>
  </si>
  <si>
    <t>ケンタ</t>
  </si>
  <si>
    <t>名古屋市瑞穂区弥富通３－９－１</t>
  </si>
  <si>
    <t>zunoathlete@yahoo.co.jp</t>
  </si>
  <si>
    <t>スミトモゴムリクジョウブ</t>
  </si>
  <si>
    <t>住友ゴム陸上部</t>
  </si>
  <si>
    <t>住友ｺﾞﾑ</t>
  </si>
  <si>
    <t>471-0837</t>
  </si>
  <si>
    <t>愛知県豊田市新生町４－１</t>
  </si>
  <si>
    <t>須賀　増治</t>
  </si>
  <si>
    <t>須賀</t>
  </si>
  <si>
    <t>増治</t>
  </si>
  <si>
    <t>スカ</t>
  </si>
  <si>
    <t>マスジ</t>
  </si>
  <si>
    <t>444-2225</t>
  </si>
  <si>
    <t>豊田市岩倉町馬場76-1</t>
  </si>
  <si>
    <t>xy287343@tj9.so-net.ne.jp</t>
  </si>
  <si>
    <t>セイサンクラブ</t>
  </si>
  <si>
    <t>西三クラブ</t>
  </si>
  <si>
    <t>西三ｸ</t>
  </si>
  <si>
    <t>446-0008</t>
  </si>
  <si>
    <t>愛知県安城市今本町8-1-8</t>
  </si>
  <si>
    <t>野村　弥寿男</t>
  </si>
  <si>
    <t>野村</t>
  </si>
  <si>
    <t>弥寿男</t>
  </si>
  <si>
    <t>ノムラ</t>
  </si>
  <si>
    <t>安城市今本町8-1-8</t>
  </si>
  <si>
    <t>nom@katch.ne.jp</t>
  </si>
  <si>
    <t>愛知県尾張旭市印場元町５丁目7-11メゾンソレイユ２-201</t>
  </si>
  <si>
    <t>0561-76-0790</t>
  </si>
  <si>
    <t>後藤　寿光</t>
  </si>
  <si>
    <t>後藤</t>
  </si>
  <si>
    <t>ゴトウ</t>
  </si>
  <si>
    <t>尾張旭市印場元町５丁目7-11</t>
  </si>
  <si>
    <t>メゾンソレイユ２-201</t>
  </si>
  <si>
    <t>090-2108-6988</t>
  </si>
  <si>
    <t>imadon@eva.hi-ho.ne.jp</t>
  </si>
  <si>
    <t>センシュウデンギョウ　ティーアールシー</t>
  </si>
  <si>
    <t>泉州電業（株）ＴＲＣ</t>
  </si>
  <si>
    <t>ＳＴＥＣ</t>
  </si>
  <si>
    <t>愛知県豊橋市西幸町字古並５１－２４</t>
  </si>
  <si>
    <t>0532-39-1570</t>
  </si>
  <si>
    <t>0532-39-1580</t>
  </si>
  <si>
    <t>奥野 正和</t>
  </si>
  <si>
    <t>奥野</t>
  </si>
  <si>
    <t>正和</t>
  </si>
  <si>
    <t>オクノ</t>
  </si>
  <si>
    <t>マサカズ</t>
  </si>
  <si>
    <t>豊橋市西幸町字笠松57-7</t>
  </si>
  <si>
    <t>090-2284-8734</t>
  </si>
  <si>
    <t>okuno-m@senden.co.jp</t>
  </si>
  <si>
    <t>A3844864</t>
  </si>
  <si>
    <t>愛知県大府市梶田町５－１０５クリスタル１０３号室</t>
  </si>
  <si>
    <t>七海</t>
  </si>
  <si>
    <t>イノウエ</t>
  </si>
  <si>
    <t>ナナミ</t>
  </si>
  <si>
    <t>大府市梶田町５－１０５</t>
  </si>
  <si>
    <t>クリスタル１０３号室</t>
  </si>
  <si>
    <t>jump.pnc773@gmail.com</t>
  </si>
  <si>
    <t>457-8545</t>
  </si>
  <si>
    <t>愛知県名古屋市南区大同町２－３０</t>
  </si>
  <si>
    <t>伸一</t>
  </si>
  <si>
    <t>lab-love@sf.commufa.jp</t>
  </si>
  <si>
    <t>愛知県名古屋市千種区千種1-29-8アジュールこいの坂202</t>
  </si>
  <si>
    <t>山本 貴之</t>
  </si>
  <si>
    <t>タハラ　レーシング</t>
  </si>
  <si>
    <t>TAHARA Racing</t>
  </si>
  <si>
    <t>ＴＨＲＲ</t>
  </si>
  <si>
    <t>愛知県長久手市蟹原1901番地プレシアスシティ　ザ・シーズンズＣ棟408</t>
  </si>
  <si>
    <t>藤井</t>
  </si>
  <si>
    <t>フジイ</t>
  </si>
  <si>
    <t>長久手市蟹原1901番地</t>
  </si>
  <si>
    <t>プレシアスシティ　ザ・シーズンズＣ棟408</t>
  </si>
  <si>
    <t>yf_1010@yahoo.co.jp</t>
  </si>
  <si>
    <t>タハラアスリートクラブ</t>
  </si>
  <si>
    <t>田原アスリートクラブ</t>
  </si>
  <si>
    <t>TAC</t>
  </si>
  <si>
    <t>441-3401</t>
  </si>
  <si>
    <t>愛知県田原市緑が浜３－１</t>
  </si>
  <si>
    <t>扇　英樹</t>
  </si>
  <si>
    <t>扇</t>
  </si>
  <si>
    <t>英樹</t>
  </si>
  <si>
    <t>オウギ</t>
  </si>
  <si>
    <t>ヒデキ</t>
  </si>
  <si>
    <t>441-3417</t>
  </si>
  <si>
    <t>田原市豊島町傾城１８０－２</t>
  </si>
  <si>
    <t>090-9191-5955</t>
  </si>
  <si>
    <t>erinaru@mx3.tees.ne.jp</t>
  </si>
  <si>
    <t>タハラクラブ</t>
  </si>
  <si>
    <t>田原クラブ</t>
  </si>
  <si>
    <t>田原ｸ</t>
  </si>
  <si>
    <t>愛知県田原市田原町十七谷45</t>
  </si>
  <si>
    <t>0531-22-2228</t>
  </si>
  <si>
    <t>伊藤　朝一</t>
  </si>
  <si>
    <t>啓司</t>
  </si>
  <si>
    <t>田原市田原町桜台28-1</t>
  </si>
  <si>
    <t>090-8542-7384</t>
  </si>
  <si>
    <t>mi2ag@juno.ocn.ne.jp</t>
  </si>
  <si>
    <t>愛知県名古屋市名東区極楽2-145</t>
  </si>
  <si>
    <t>052-701-2353</t>
  </si>
  <si>
    <t>亀井</t>
  </si>
  <si>
    <t>智貴</t>
  </si>
  <si>
    <t>カメイ</t>
  </si>
  <si>
    <t>トモタカ</t>
  </si>
  <si>
    <t>090-3254-0658</t>
  </si>
  <si>
    <t>elsa4822@hotmail.co.jp</t>
  </si>
  <si>
    <t>チームカケル</t>
  </si>
  <si>
    <t>ＴＥＡＭ　ＫＡＫＥＲＵ</t>
  </si>
  <si>
    <t>KAKERU</t>
  </si>
  <si>
    <t>444-0303</t>
  </si>
  <si>
    <t>愛知県西尾市中畑町浜田下４０－７</t>
  </si>
  <si>
    <t>0563-59-5847</t>
  </si>
  <si>
    <t>鈴木　孝徳</t>
  </si>
  <si>
    <t>孝徳</t>
  </si>
  <si>
    <t>タカノリ</t>
  </si>
  <si>
    <t>西尾市中畑町浜田下４０－７</t>
  </si>
  <si>
    <t>090-3957-3135</t>
  </si>
  <si>
    <t>keep_runnning@yahoo.co.jp</t>
  </si>
  <si>
    <t>愛知県名古屋市東区山口町９－１５ドマーニ徳川園６０１</t>
  </si>
  <si>
    <t>正久</t>
  </si>
  <si>
    <t>youko_ncf@yahoo.co.jp</t>
  </si>
  <si>
    <t>愛知県知多郡武豊町字長宗２－１４</t>
  </si>
  <si>
    <t>剛夫</t>
  </si>
  <si>
    <t>愛知県知多郡南知多町大字豊浜字大城４５</t>
  </si>
  <si>
    <t>植田</t>
  </si>
  <si>
    <t>准次</t>
  </si>
  <si>
    <t>知多郡南知多町大字豊浜字大城４５</t>
  </si>
  <si>
    <t>477-0031</t>
  </si>
  <si>
    <t>愛知県東海市横須賀町狐塚１２番地の１サンマンションアトレ横須賀駅前（９０５）</t>
  </si>
  <si>
    <t>0562-32-7639</t>
  </si>
  <si>
    <t>立岩</t>
  </si>
  <si>
    <t>和彦</t>
  </si>
  <si>
    <t>タテイワ</t>
  </si>
  <si>
    <t>カズヒコ</t>
  </si>
  <si>
    <t>東海市横須賀町狐塚１２番地の１</t>
  </si>
  <si>
    <t>サンマンションアトレ横須賀駅前（９０５）</t>
  </si>
  <si>
    <t>nkst35@mbr.nifty.com</t>
  </si>
  <si>
    <t>愛知県知多市新知字篠保呂１７－１</t>
  </si>
  <si>
    <t>0562-55-9488</t>
  </si>
  <si>
    <t>関</t>
  </si>
  <si>
    <t>雅兼</t>
  </si>
  <si>
    <t>セキ</t>
  </si>
  <si>
    <t>マサカネ</t>
  </si>
  <si>
    <t>知多市八幡字新道59番地416</t>
  </si>
  <si>
    <t>0562-35-0330</t>
  </si>
  <si>
    <t>pxx13053@nifty.com</t>
  </si>
  <si>
    <t>愛知県知多郡武豊町祠峯１－２３－２</t>
  </si>
  <si>
    <t>竹内</t>
  </si>
  <si>
    <t>猛</t>
  </si>
  <si>
    <t>タケウチ</t>
  </si>
  <si>
    <t>タケシ</t>
  </si>
  <si>
    <t>知多郡武豊町祠峯１－２３－２</t>
  </si>
  <si>
    <t>bbwtf380@yahoo.co.jp</t>
  </si>
  <si>
    <t>愛知県知多市八幡字荒古前６９－１浜島方</t>
  </si>
  <si>
    <t>濱嶋　恵美子</t>
  </si>
  <si>
    <t>濱嶋</t>
  </si>
  <si>
    <t>恵美子</t>
  </si>
  <si>
    <t>0562-32-6177</t>
  </si>
  <si>
    <t>gonzaresu-hamajima@dokomo.ne.jp</t>
  </si>
  <si>
    <t>愛知県みよし市福田町権現山２９－５</t>
  </si>
  <si>
    <t>実</t>
  </si>
  <si>
    <t>中央発條㈱　三好工場</t>
  </si>
  <si>
    <t>minoru_yamada@chkk.co.jp</t>
  </si>
  <si>
    <t>愛知県知多市南粕谷新海4-65-3</t>
  </si>
  <si>
    <t>0569-42-1421</t>
  </si>
  <si>
    <t>569-42-1421</t>
  </si>
  <si>
    <t>岡戸</t>
  </si>
  <si>
    <t>成樹</t>
  </si>
  <si>
    <t>オカド</t>
  </si>
  <si>
    <t>シゲキ</t>
  </si>
  <si>
    <t>shigeki.okado@gmail.com</t>
  </si>
  <si>
    <t>愛知県豊田市乙部ケ丘3丁目15番地26</t>
  </si>
  <si>
    <t>080-5130-8920</t>
  </si>
  <si>
    <t>南晋太郎</t>
  </si>
  <si>
    <t>晋太郎</t>
  </si>
  <si>
    <t>esh-taxas-0779@outlook.com</t>
  </si>
  <si>
    <t>491-0053</t>
  </si>
  <si>
    <t>愛知県一宮市今伊勢町本神戸字権現１６－１ベルアンジュ１０２号室</t>
  </si>
  <si>
    <t>090-1736-1051</t>
  </si>
  <si>
    <t>栗林</t>
  </si>
  <si>
    <t>克也</t>
  </si>
  <si>
    <t>クリバヤシ</t>
  </si>
  <si>
    <t>カツヤ</t>
  </si>
  <si>
    <t>一宮市今伊勢町本神戸字権現１６－１</t>
  </si>
  <si>
    <t>ベルアンジュ１０２号室</t>
  </si>
  <si>
    <t>Kuribayashi.Katsuya@chuden.co.jp</t>
  </si>
  <si>
    <t>ツツミクラブ</t>
  </si>
  <si>
    <t>堤クラブ</t>
  </si>
  <si>
    <t>堤ｸﾗﾌﾞ</t>
  </si>
  <si>
    <t>470-0233</t>
  </si>
  <si>
    <t>愛知県みよし市三好丘あおば2-13-1ライオンズマンション三好ケ丘105号</t>
  </si>
  <si>
    <t>0561-36-8916</t>
  </si>
  <si>
    <t>堀田　明則</t>
  </si>
  <si>
    <t>堀田</t>
  </si>
  <si>
    <t>明則</t>
  </si>
  <si>
    <t>ホッタ</t>
  </si>
  <si>
    <t>みよし市三好丘あおば2-13-1</t>
  </si>
  <si>
    <t>ライオンズマンション三好ケ丘105号</t>
  </si>
  <si>
    <t>pao_888_asym@y9.dion.ne.jp</t>
  </si>
  <si>
    <t>愛知県尾張旭市北原山町平池浦1858-7</t>
  </si>
  <si>
    <t>主香子</t>
  </si>
  <si>
    <t>チカコ</t>
  </si>
  <si>
    <t>尾張旭市北原山町平池浦1858-7</t>
  </si>
  <si>
    <t>ティーダブルアールシー</t>
  </si>
  <si>
    <t>ＴＷＲＣ</t>
  </si>
  <si>
    <t>愛知県田原市緑が浜３－１トヨタ自動車（株）田原工場</t>
  </si>
  <si>
    <t>白井　康人</t>
  </si>
  <si>
    <t>幸治</t>
  </si>
  <si>
    <t>441-8154</t>
  </si>
  <si>
    <t>豊橋市西高師町字小谷１－７</t>
  </si>
  <si>
    <t>ktanaka830@tees.jp</t>
  </si>
  <si>
    <t>ティーピーエーシー</t>
  </si>
  <si>
    <t>TPAC</t>
  </si>
  <si>
    <t>愛知県豊田市金谷町7-20</t>
  </si>
  <si>
    <t>松田　康成</t>
  </si>
  <si>
    <t>松田</t>
  </si>
  <si>
    <t>康成</t>
  </si>
  <si>
    <t>マツダ</t>
  </si>
  <si>
    <t>ヤスナリ</t>
  </si>
  <si>
    <t>名古屋市守山区八剣2-1101</t>
  </si>
  <si>
    <t>アンソレイエハイム２　102号</t>
  </si>
  <si>
    <t>bom19jp@yahoo.co.jp</t>
  </si>
  <si>
    <t>ティエフシートヨハシ</t>
  </si>
  <si>
    <t>TFC豊橋</t>
  </si>
  <si>
    <t>441-1112</t>
  </si>
  <si>
    <t>愛知県豊橋市石巻町字間場５０番地の６</t>
  </si>
  <si>
    <t>山本　法史</t>
  </si>
  <si>
    <t>明由</t>
  </si>
  <si>
    <t>440-0066</t>
  </si>
  <si>
    <t>豊橋市東田町220-2</t>
  </si>
  <si>
    <t>jindosinkyu@gmail.com</t>
  </si>
  <si>
    <t>ティティランナーズ</t>
  </si>
  <si>
    <t>ＴＴランナーズ</t>
  </si>
  <si>
    <t>TTﾗﾝﾅｰｽﾞ</t>
  </si>
  <si>
    <t>440-0863</t>
  </si>
  <si>
    <t>愛知県豊橋市向山東町８２</t>
  </si>
  <si>
    <t>仲井　雅弘</t>
  </si>
  <si>
    <t>森下</t>
  </si>
  <si>
    <t>昌英</t>
  </si>
  <si>
    <t>モリシタ</t>
  </si>
  <si>
    <t>マサヒデ</t>
  </si>
  <si>
    <t>440-0062</t>
  </si>
  <si>
    <t>豊橋市東田町</t>
  </si>
  <si>
    <t>字西郷１１２－２１</t>
  </si>
  <si>
    <t>090-9187-6173</t>
  </si>
  <si>
    <t>apple_pie_and_soba_is@mopera.net</t>
  </si>
  <si>
    <t>愛知県名古屋市緑区大高台2-220-2</t>
  </si>
  <si>
    <t>小川</t>
  </si>
  <si>
    <t>博史</t>
  </si>
  <si>
    <t>オガワ</t>
  </si>
  <si>
    <t>名古屋市緑区大高台２丁目２２０－２</t>
  </si>
  <si>
    <t>愛知県名古屋市中村区新富町１－３－１６</t>
  </si>
  <si>
    <t>谷</t>
  </si>
  <si>
    <t>政人</t>
  </si>
  <si>
    <t>名古屋市中村区新富町１－３－１６</t>
  </si>
  <si>
    <t>tanim4093@yahoo.co.jp</t>
  </si>
  <si>
    <t>愛知県名古屋市中村区藤江町３－１０７</t>
  </si>
  <si>
    <t>大野</t>
  </si>
  <si>
    <t>順一</t>
  </si>
  <si>
    <t>オオノ</t>
  </si>
  <si>
    <t>052-471-5609</t>
  </si>
  <si>
    <t>愛知県愛知郡東郷町兵庫3-2-3</t>
  </si>
  <si>
    <t>0561-38-7468</t>
  </si>
  <si>
    <t>愛知郡東郷町兵庫3-2-3</t>
  </si>
  <si>
    <t>090-7032-4166</t>
  </si>
  <si>
    <t>shinichi._1965@i.softbank.jp</t>
  </si>
  <si>
    <t>トヨカワクラブ</t>
  </si>
  <si>
    <t>豊川クラブ</t>
  </si>
  <si>
    <t>愛知県豊川市牛久保町常盤154-10</t>
  </si>
  <si>
    <t>佐野　亮</t>
  </si>
  <si>
    <t>豊川市牛久保町常盤154-10</t>
  </si>
  <si>
    <t>ryosano@hotmail.co.jp</t>
  </si>
  <si>
    <t>トヨタアスリートクラブ</t>
  </si>
  <si>
    <t>とよたAC</t>
  </si>
  <si>
    <t>473-0927</t>
  </si>
  <si>
    <t>愛知県豊田市中田町西山１９－５キングスコート豊田中田弐番館９０１</t>
  </si>
  <si>
    <t>川本　浩一</t>
  </si>
  <si>
    <t>川本</t>
  </si>
  <si>
    <t>浩一</t>
  </si>
  <si>
    <t>カワモト</t>
  </si>
  <si>
    <t>豊田市中田町西山１９－５キングスコート豊田中田弐番館９０１</t>
  </si>
  <si>
    <t>kawamoto@hm10.aitai.ne.jp</t>
  </si>
  <si>
    <t>トヨダゴウセイ</t>
  </si>
  <si>
    <t>豊田合成</t>
  </si>
  <si>
    <t>452-0961</t>
  </si>
  <si>
    <t>愛知県清須市春日字長畑１</t>
  </si>
  <si>
    <t>神田　邦雄</t>
  </si>
  <si>
    <t>神田</t>
  </si>
  <si>
    <t>邦雄</t>
  </si>
  <si>
    <t>カンダ</t>
  </si>
  <si>
    <t>クニオ</t>
  </si>
  <si>
    <t>一宮市木曽川町黒田字井桁畔１０６－１</t>
  </si>
  <si>
    <t>rd9fa9ei@sf.commufa.jp</t>
  </si>
  <si>
    <t>トヨタコウセンアスリートクラブ</t>
  </si>
  <si>
    <t>豊田高専アスリートクラブ</t>
  </si>
  <si>
    <t>豊田高専AC</t>
  </si>
  <si>
    <t>471-8525</t>
  </si>
  <si>
    <t>愛知県豊田市栄生町２－１</t>
  </si>
  <si>
    <t>犬塚　勝美</t>
  </si>
  <si>
    <t>犬塚</t>
  </si>
  <si>
    <t>勝美</t>
  </si>
  <si>
    <t>イヌヅカ</t>
  </si>
  <si>
    <t>カツミ</t>
  </si>
  <si>
    <t>名古屋市西区江向町５－４７－２</t>
  </si>
  <si>
    <t>kdog42195@nifty.com</t>
  </si>
  <si>
    <t>トヨタジドウシャ</t>
  </si>
  <si>
    <t>トヨタ自動車</t>
  </si>
  <si>
    <t>ﾄﾖﾀ自動車</t>
  </si>
  <si>
    <t>471-8574</t>
  </si>
  <si>
    <t>愛知県豊田市貞宝町７番地ユニット工機部</t>
  </si>
  <si>
    <t>森　雅紀</t>
  </si>
  <si>
    <t>雅紀</t>
  </si>
  <si>
    <t>マサノリ</t>
  </si>
  <si>
    <t>豊田市貞宝町貞宝７番地ユニット工機部</t>
  </si>
  <si>
    <t>masanori_mori_ac@mail.toyota.co.jp</t>
  </si>
  <si>
    <t>トヨタジドウシャ(カ)リクジョウチョウキョリブ</t>
  </si>
  <si>
    <t>トヨタ自動車陸上長距離部</t>
  </si>
  <si>
    <t>山崎　義雄</t>
  </si>
  <si>
    <t>辻</t>
  </si>
  <si>
    <t>大和</t>
  </si>
  <si>
    <t>ツジ</t>
  </si>
  <si>
    <t>ヒロカズ</t>
  </si>
  <si>
    <t>田原市緑が浜３－１</t>
  </si>
  <si>
    <t>tsuji1205toyota@yahoo.co.jp</t>
  </si>
  <si>
    <t>トヨタジドウショッキ</t>
  </si>
  <si>
    <t>豊田自動織機</t>
  </si>
  <si>
    <t>444-1304</t>
  </si>
  <si>
    <t>愛知県高浜市豊田町２－１－１</t>
  </si>
  <si>
    <t>中村　博之</t>
  </si>
  <si>
    <t>博之</t>
  </si>
  <si>
    <t>高浜市豊田町２－１－１</t>
  </si>
  <si>
    <t>hiroyuki.nakamura@mail.toyota-shokki.co.jp</t>
  </si>
  <si>
    <t>トヨタスポーツマンクラブ</t>
  </si>
  <si>
    <t>ﾄﾖﾀSC</t>
  </si>
  <si>
    <t>473-0902</t>
  </si>
  <si>
    <t>愛知県豊田市大林町１２－６－４　オラシオンＭ３０２</t>
  </si>
  <si>
    <t>0565-26-4870</t>
  </si>
  <si>
    <t>山田　和広</t>
  </si>
  <si>
    <t>耕嗣</t>
  </si>
  <si>
    <t>豊田市朝日ケ丘２－３－１</t>
  </si>
  <si>
    <t>ライオンズヒルズ豊田１５０４号</t>
  </si>
  <si>
    <t>0565-34-4323</t>
  </si>
  <si>
    <t>ktani431@aa.cyberhome.ne.jp</t>
  </si>
  <si>
    <t>トヨタボウショク</t>
  </si>
  <si>
    <t>トヨタ紡織</t>
  </si>
  <si>
    <t>ﾄﾖﾀ紡織</t>
  </si>
  <si>
    <t>448-8651</t>
  </si>
  <si>
    <t>愛知県刈谷市豊田町１丁目１番地</t>
  </si>
  <si>
    <t>榎木　和貴</t>
  </si>
  <si>
    <t>畑田</t>
  </si>
  <si>
    <t>ハタダ</t>
  </si>
  <si>
    <t>刈谷市豊田町１丁目１番地</t>
  </si>
  <si>
    <t>naoki.hatada@toyota-boshoku.com</t>
  </si>
  <si>
    <t>トヨハシクラブ</t>
  </si>
  <si>
    <t>豊橋クラブ</t>
  </si>
  <si>
    <t>441-8071</t>
  </si>
  <si>
    <t>愛知県豊橋市大山町字西井場３５－２</t>
  </si>
  <si>
    <t>兵藤　重二</t>
  </si>
  <si>
    <t>441-8001</t>
  </si>
  <si>
    <t>豊橋市野田町字野田166-2</t>
  </si>
  <si>
    <t>フォレスト野田307</t>
  </si>
  <si>
    <t>three.one.zero.310@gmail.com</t>
  </si>
  <si>
    <t>トヨハシシヤクショ</t>
  </si>
  <si>
    <t>豊橋市役所</t>
  </si>
  <si>
    <t>440-8501</t>
  </si>
  <si>
    <t>愛知県豊橋市今橋町1番地豊橋市役所スポーツ課</t>
  </si>
  <si>
    <t>0532-51-2865</t>
  </si>
  <si>
    <t>0532-56-3005</t>
  </si>
  <si>
    <t>小島　拓也</t>
  </si>
  <si>
    <t>豊橋市今橋町1番地</t>
  </si>
  <si>
    <t>豊橋市役所スポーツ課</t>
  </si>
  <si>
    <t>kojima-takuya@city.toyohashi.lg.jp</t>
  </si>
  <si>
    <t>愛知県春日井市牛山町1029番地44</t>
  </si>
  <si>
    <t>啓二</t>
  </si>
  <si>
    <t>ケイジ</t>
  </si>
  <si>
    <t>春日井市牛山町1029番地44</t>
  </si>
  <si>
    <t>090-1417-8175</t>
  </si>
  <si>
    <t>keizi02@md.ccnw.ne.jp</t>
  </si>
  <si>
    <t>愛知県春日井市中央台3-1-4メゾン中央台第二　2-305</t>
  </si>
  <si>
    <t>090-4861-4051</t>
  </si>
  <si>
    <t>洞田　大輔</t>
  </si>
  <si>
    <t>洞田</t>
  </si>
  <si>
    <t>大輔</t>
  </si>
  <si>
    <t>ホラタ</t>
  </si>
  <si>
    <t>ダイスケ</t>
  </si>
  <si>
    <t>春日井市中央台3-1-4</t>
  </si>
  <si>
    <t>メゾン中央台第二　2-305</t>
  </si>
  <si>
    <t>oyogu_2007@yahoo.co.jp</t>
  </si>
  <si>
    <t>052-797-0156</t>
  </si>
  <si>
    <t>宮崎淳一</t>
  </si>
  <si>
    <t>宮崎</t>
  </si>
  <si>
    <t>淳一</t>
  </si>
  <si>
    <t>ミヤザキ</t>
  </si>
  <si>
    <t>名古屋市守山区鳥神町219</t>
  </si>
  <si>
    <t>debu-m@f2.dion.ne.jp</t>
  </si>
  <si>
    <t>愛知県名古屋市南区本星崎町字町西439-2浜島広司方</t>
  </si>
  <si>
    <t>浜島</t>
  </si>
  <si>
    <t>広司</t>
  </si>
  <si>
    <t>ハマジマ</t>
  </si>
  <si>
    <t>名古屋市南区本星崎町字町西４４０</t>
  </si>
  <si>
    <t>riku-waka.1107@docomo.ne.jp</t>
  </si>
  <si>
    <t>愛知県名古屋市東区砂田橋２－１－５８</t>
  </si>
  <si>
    <t>孝則</t>
  </si>
  <si>
    <t>名古屋市東区砂田橋２－１－５８</t>
  </si>
  <si>
    <t>yama-hata@hotmail.com</t>
  </si>
  <si>
    <t>愛知県名古屋市緑区篠の風3-130</t>
  </si>
  <si>
    <t>052-878-2665</t>
  </si>
  <si>
    <t>佐伯</t>
  </si>
  <si>
    <t>崇洋</t>
  </si>
  <si>
    <t>サエキ</t>
  </si>
  <si>
    <t>090-4183-7633</t>
  </si>
  <si>
    <t>norw1445@yahoo.co.jp</t>
  </si>
  <si>
    <t>460-0001</t>
  </si>
  <si>
    <t>愛知県名古屋市中区三の丸4-2-3名古屋市交通局施設事務所</t>
  </si>
  <si>
    <t>052-961-9737</t>
  </si>
  <si>
    <t>木崎　和男</t>
  </si>
  <si>
    <t>甲斐</t>
  </si>
  <si>
    <t>カイ</t>
  </si>
  <si>
    <t>090-7019-5464</t>
  </si>
  <si>
    <t>0565-89-9480</t>
  </si>
  <si>
    <t>jb2m-ki@asahi-net.or.jp</t>
  </si>
  <si>
    <t>愛知県名古屋市天白区塩釜口１－６５７－１１八事シティハウスフロントステージ８１１</t>
  </si>
  <si>
    <t>青戸敦子</t>
  </si>
  <si>
    <t>青戸</t>
  </si>
  <si>
    <t>敦子</t>
  </si>
  <si>
    <t>アオト</t>
  </si>
  <si>
    <t>アツコ</t>
  </si>
  <si>
    <t>460-8311</t>
  </si>
  <si>
    <t>名古屋市中区橘2-10-1</t>
  </si>
  <si>
    <t>名古屋テレビ放送（株）総務局総務部気付</t>
  </si>
  <si>
    <t>atsuko@nbn.co.jp</t>
  </si>
  <si>
    <t>462-0012</t>
  </si>
  <si>
    <t>愛知県名古屋市北区楠一丁目１２０１－２</t>
  </si>
  <si>
    <t>横井　隆幸</t>
  </si>
  <si>
    <t>康弘</t>
  </si>
  <si>
    <t>名古屋市中村区大秋町２－２４－３</t>
  </si>
  <si>
    <t>ynabe1974@yahoo.co.jp</t>
  </si>
  <si>
    <t>愛知県名古屋市南区菊住1丁目7-11アリーナシティ317号室</t>
  </si>
  <si>
    <t>090-9221-0462</t>
  </si>
  <si>
    <t>マサル</t>
  </si>
  <si>
    <t>名古屋市南区菊住1丁目7-11</t>
  </si>
  <si>
    <t>アリーナシティ317号室</t>
  </si>
  <si>
    <t>baster_seven@yahoo.co.jp</t>
  </si>
  <si>
    <t>ニシオクラブ</t>
  </si>
  <si>
    <t>西尾クラブ</t>
  </si>
  <si>
    <t>西尾ｸﾗﾌﾞ</t>
  </si>
  <si>
    <t>445-0063</t>
  </si>
  <si>
    <t>愛知県西尾市今川町東大城40番地1</t>
  </si>
  <si>
    <t>三矢克之</t>
  </si>
  <si>
    <t>三矢</t>
  </si>
  <si>
    <t>克之</t>
  </si>
  <si>
    <t>ミツヤ</t>
  </si>
  <si>
    <t>カツユキ</t>
  </si>
  <si>
    <t>西尾市今川町東大城40番地1</t>
  </si>
  <si>
    <t>tf.nishio.club@katch.ne.jp</t>
  </si>
  <si>
    <t>愛知県日進市岩崎町芦廻間112-897</t>
  </si>
  <si>
    <t>0561-73-0666</t>
  </si>
  <si>
    <t>0561-73-5625</t>
  </si>
  <si>
    <t>杉本</t>
  </si>
  <si>
    <t>真人</t>
  </si>
  <si>
    <t>スギモト</t>
  </si>
  <si>
    <t>090-3586-9128</t>
  </si>
  <si>
    <t>masato-1105@ric.hi-ho.ne.jp</t>
  </si>
  <si>
    <t>ニッタイダイオワリクラブ</t>
  </si>
  <si>
    <t>日体大尾張クラブ</t>
  </si>
  <si>
    <t>日体大尾張</t>
  </si>
  <si>
    <t>481-0041</t>
  </si>
  <si>
    <t>愛知県北名古屋市九之坪北浦７５－１</t>
  </si>
  <si>
    <t>杉山　裕二</t>
  </si>
  <si>
    <t>政広</t>
  </si>
  <si>
    <t>480-0102</t>
  </si>
  <si>
    <t>丹羽郡扶桑町高雄南羽根２１－２</t>
  </si>
  <si>
    <t>masahiro123@ma.ccnw.ne.jp</t>
  </si>
  <si>
    <t>愛知県名古屋市中村区八社２－９４－３</t>
  </si>
  <si>
    <t>090-5006-2602</t>
  </si>
  <si>
    <t>千田</t>
  </si>
  <si>
    <t>尚孝</t>
  </si>
  <si>
    <t>センダ</t>
  </si>
  <si>
    <t>ナオタカ</t>
  </si>
  <si>
    <t>北名古屋市鹿田栄101-1</t>
  </si>
  <si>
    <t>ハイツ・ルミエール102</t>
  </si>
  <si>
    <t>090-1283-3533</t>
  </si>
  <si>
    <t>nittfc@yahoo.co.jp</t>
  </si>
  <si>
    <t>愛知県名古屋市東区葵３－１５－３１住友生命千種ニュータワービル１７Ｆ</t>
  </si>
  <si>
    <t>中田</t>
  </si>
  <si>
    <t>有紀</t>
  </si>
  <si>
    <t>ユキ</t>
  </si>
  <si>
    <t>ヌマチャンズ</t>
  </si>
  <si>
    <t>ぬまちゃんず</t>
  </si>
  <si>
    <t>483-8044</t>
  </si>
  <si>
    <t>愛知県江南市宮後町上河原84</t>
  </si>
  <si>
    <t>掛布　晃</t>
  </si>
  <si>
    <t>掛布</t>
  </si>
  <si>
    <t>晃</t>
  </si>
  <si>
    <t>カケノ</t>
  </si>
  <si>
    <t>江南市宮後町上河原84</t>
  </si>
  <si>
    <t>a1382651@yahoo.co.jp</t>
  </si>
  <si>
    <t>ネバーギブアップアールシー</t>
  </si>
  <si>
    <t>ネバーギブアップR.C.</t>
  </si>
  <si>
    <t>NGURC</t>
  </si>
  <si>
    <t>441-8016</t>
  </si>
  <si>
    <t>愛知県豊橋市新栄町字新田中８８番地第３明快荘Ｂ－１６号室</t>
  </si>
  <si>
    <t>青山　義宏</t>
  </si>
  <si>
    <t>青山</t>
  </si>
  <si>
    <t>義宏</t>
  </si>
  <si>
    <t>アオヤマ</t>
  </si>
  <si>
    <t>豊橋市新栄町字新田中８８番地第３明快荘Ｂ－１６号室</t>
  </si>
  <si>
    <t>5ky684@kuc.biglobe.ne.jp</t>
  </si>
  <si>
    <t>愛知県名古屋市中区千代田4-5-17バンベール鶴舞305号室</t>
  </si>
  <si>
    <t>竹之内</t>
  </si>
  <si>
    <t>政司</t>
  </si>
  <si>
    <t>タケノウチ</t>
  </si>
  <si>
    <t>バンベール鶴舞305号室</t>
  </si>
  <si>
    <t>misokatu24@gmail.com</t>
  </si>
  <si>
    <t>ヒガシミカワエーシー</t>
  </si>
  <si>
    <t>東三河ＡＣ</t>
  </si>
  <si>
    <t>442-0027</t>
  </si>
  <si>
    <t>愛知県豊川市桜木通1-23</t>
  </si>
  <si>
    <t>渡辺　功裕</t>
  </si>
  <si>
    <t>小池</t>
  </si>
  <si>
    <t>遊野</t>
  </si>
  <si>
    <t>コイケ</t>
  </si>
  <si>
    <t>441-3103</t>
  </si>
  <si>
    <t>豊橋市雲谷町字上ノ山196-10</t>
  </si>
  <si>
    <t>little_cubys@softbank.ne.jp</t>
  </si>
  <si>
    <t>ビッグビート</t>
  </si>
  <si>
    <t>ＢＩＧ　ＢＥＡＴ</t>
  </si>
  <si>
    <t>BIGBEAT</t>
  </si>
  <si>
    <t>愛知県みよし市三好丘旭５－５－１</t>
  </si>
  <si>
    <t>杉浦　一実</t>
  </si>
  <si>
    <t>一実</t>
  </si>
  <si>
    <t>みよし市三好丘旭５－５－１</t>
  </si>
  <si>
    <t>nazuyu@hm.aitai.ne.jp</t>
  </si>
  <si>
    <t>愛知県名古屋市東区矢田２－１６－１２ダイアパレス大曽根矢田４０３</t>
  </si>
  <si>
    <t>080-3280-0558</t>
  </si>
  <si>
    <t>大宮</t>
  </si>
  <si>
    <t>隆</t>
  </si>
  <si>
    <t>ビューテックカブシキカイシャ</t>
  </si>
  <si>
    <t>ビューテック</t>
  </si>
  <si>
    <t>ﾋﾞｭｰﾃｯｸ</t>
  </si>
  <si>
    <t>471-8522</t>
  </si>
  <si>
    <t>愛知県豊田市梅坪町９－３０－３</t>
  </si>
  <si>
    <t>鈴木久嗣</t>
  </si>
  <si>
    <t>大槻</t>
  </si>
  <si>
    <t>昇平</t>
  </si>
  <si>
    <t>オオツキ</t>
  </si>
  <si>
    <t>ショウヘイ</t>
  </si>
  <si>
    <t>みよし市三好丘3-10-3</t>
  </si>
  <si>
    <t>ラフォーレビューテックB-14</t>
  </si>
  <si>
    <t>080-4015-5127</t>
  </si>
  <si>
    <t>shohei-otsuki@vuteq.co.jp</t>
  </si>
  <si>
    <t>愛知県名古屋市港区小碓2-217</t>
  </si>
  <si>
    <t>052-381-5319</t>
  </si>
  <si>
    <t>伊藤善也</t>
  </si>
  <si>
    <t>善也</t>
  </si>
  <si>
    <t>ゼンヤ</t>
  </si>
  <si>
    <t>名古屋市港区小碓2丁目217番地</t>
  </si>
  <si>
    <t>愛知県名古屋市名東区上社2丁目210番地北村第2ビル　4F　(有)サイバージュリア</t>
  </si>
  <si>
    <t>052-760-2830</t>
  </si>
  <si>
    <t>052-760-2840</t>
  </si>
  <si>
    <t>森　正弘</t>
  </si>
  <si>
    <t>成尾</t>
  </si>
  <si>
    <t>郁子</t>
  </si>
  <si>
    <t>ナルオ</t>
  </si>
  <si>
    <t>イクコ</t>
  </si>
  <si>
    <t>名古屋市名東区上社</t>
  </si>
  <si>
    <t>北村第二ビル4階　サイバージュリア</t>
  </si>
  <si>
    <t>080-4307-6004</t>
  </si>
  <si>
    <t>ヘキナンリクジョウクラブ</t>
  </si>
  <si>
    <t>へきなん陸上クラブ</t>
  </si>
  <si>
    <t>へきなん</t>
  </si>
  <si>
    <t>愛知県碧南市住吉町２丁目７５番地</t>
  </si>
  <si>
    <t>ヘイサク</t>
  </si>
  <si>
    <t>碧南市住吉町2丁目75番地</t>
  </si>
  <si>
    <t>hesaku-s@outlook.com</t>
  </si>
  <si>
    <t>愛知県名古屋市名東区社台3丁目179番地株式会社 ファイネス 内</t>
  </si>
  <si>
    <t>090-2269-3493</t>
  </si>
  <si>
    <t>福田 徹</t>
  </si>
  <si>
    <t>松原</t>
  </si>
  <si>
    <t>香織</t>
  </si>
  <si>
    <t>マツバラ</t>
  </si>
  <si>
    <t>カオリ</t>
  </si>
  <si>
    <t>203号</t>
  </si>
  <si>
    <t>090-2576-4097</t>
  </si>
  <si>
    <t>ミカワコウゲンキャンプムラ</t>
  </si>
  <si>
    <t>三河高原キャンプ村</t>
  </si>
  <si>
    <t>三河高原</t>
  </si>
  <si>
    <t>444-3261</t>
  </si>
  <si>
    <t>愛知県豊田市東大林町上半40番地</t>
  </si>
  <si>
    <t>0565-90-3402</t>
  </si>
  <si>
    <t>河合貴司</t>
  </si>
  <si>
    <t>貴司</t>
  </si>
  <si>
    <t>豊田市東大林町上半40番地</t>
  </si>
  <si>
    <t>ken-ken416@hm.aitai.ne.jp</t>
  </si>
  <si>
    <t>小山</t>
  </si>
  <si>
    <t>祐一郎</t>
  </si>
  <si>
    <t>29wokue@gmail.com</t>
  </si>
  <si>
    <t>愛知県名古屋市北区鳩岡２－１８－１ミズノ㈱総務部</t>
  </si>
  <si>
    <t>中村　哲郎</t>
  </si>
  <si>
    <t>順子</t>
  </si>
  <si>
    <t>ジュンコ</t>
  </si>
  <si>
    <t>101-8477</t>
  </si>
  <si>
    <t>千代田区神田小川町３－２２</t>
  </si>
  <si>
    <t>ミズノ㈱ミズノトラッククラブ事務局</t>
  </si>
  <si>
    <t>jhasegaw@mizuno.co.jp</t>
  </si>
  <si>
    <t>ミツビシジドウシャオカザキ</t>
  </si>
  <si>
    <t>三菱自動車岡崎</t>
  </si>
  <si>
    <t>444-8501</t>
  </si>
  <si>
    <t>愛知県岡崎市橋目町中新切１　三菱自動車工業(株)</t>
  </si>
  <si>
    <t>江本　悟司</t>
  </si>
  <si>
    <t>孝侑</t>
  </si>
  <si>
    <t>岡崎市橋目町中新切１　三菱自動車工業（株）</t>
  </si>
  <si>
    <t>taksuzuki42@gmail.com</t>
  </si>
  <si>
    <t>愛知県名古屋市中村区岩塚町字高道</t>
  </si>
  <si>
    <t>052-412-7811</t>
  </si>
  <si>
    <t>沖田</t>
  </si>
  <si>
    <t>誠実</t>
  </si>
  <si>
    <t>オキタ</t>
  </si>
  <si>
    <t>マサミ</t>
  </si>
  <si>
    <t>名古屋市名東区上菅２－９１０－２</t>
  </si>
  <si>
    <t>480-0293</t>
  </si>
  <si>
    <t>愛知県西春日井郡豊山町大字豊場１三菱重工名航小牧南工場</t>
  </si>
  <si>
    <t>0568-28-1131</t>
  </si>
  <si>
    <t>島本</t>
  </si>
  <si>
    <t>敏史</t>
  </si>
  <si>
    <t>シマモト</t>
  </si>
  <si>
    <t>名古屋市東区大幸</t>
  </si>
  <si>
    <t>1-3-20 メゾン大幸305</t>
  </si>
  <si>
    <t>080-3777-3963</t>
  </si>
  <si>
    <t>bte2098@yahoo.co.jp</t>
  </si>
  <si>
    <t>愛知県岐阜市岩田東3-88-1</t>
  </si>
  <si>
    <t>箕浦</t>
  </si>
  <si>
    <t>達朗</t>
  </si>
  <si>
    <t>ミノウラ</t>
  </si>
  <si>
    <t>岐阜市岩田東3丁目88-1</t>
  </si>
  <si>
    <t>058-241-0300</t>
  </si>
  <si>
    <t>t-mino@ccn5.aitai.ne.jp</t>
  </si>
  <si>
    <t>ミツビシデンキイナザワ</t>
  </si>
  <si>
    <t>三菱電機稲沢</t>
  </si>
  <si>
    <t>492-8161</t>
  </si>
  <si>
    <t>愛知県稲沢市菱町一番地三菱電機（株）稲沢製作所</t>
  </si>
  <si>
    <t>荒木 峻平</t>
  </si>
  <si>
    <t>塚本</t>
  </si>
  <si>
    <t>康雅</t>
  </si>
  <si>
    <t>ツカモト</t>
  </si>
  <si>
    <t>稲沢市菱町一番地</t>
  </si>
  <si>
    <t>三菱電機エンジニアソニグ（株）稲沢事業所ビルシ二課</t>
  </si>
  <si>
    <t>Tsukamoto.Yasumasa@zj.MitsubishiElectric.co.jp</t>
  </si>
  <si>
    <t>愛知県知多郡南知多町豊浜字大城４５</t>
  </si>
  <si>
    <t>0569-65-0225</t>
  </si>
  <si>
    <t>植田  准次</t>
  </si>
  <si>
    <t>carisann160@yahoo.co.jp</t>
  </si>
  <si>
    <t>457-0016</t>
  </si>
  <si>
    <t>愛知県名古屋市南区汐田町1-12宝汐田ハイツ603</t>
  </si>
  <si>
    <t>三村　安信</t>
  </si>
  <si>
    <t>マサヒト</t>
  </si>
  <si>
    <t>名古屋市中川区富田町千音寺土坪３７４１</t>
  </si>
  <si>
    <t>スペリア千音寺９０５</t>
  </si>
  <si>
    <t>miurann-1966-a@docomo.ne.jp</t>
  </si>
  <si>
    <t>464-0814</t>
  </si>
  <si>
    <t>愛知県名古屋市千種区不老町</t>
  </si>
  <si>
    <t>基史</t>
  </si>
  <si>
    <t>モトシ</t>
  </si>
  <si>
    <t>468-0007</t>
  </si>
  <si>
    <t>名古屋市天白区植田本町3-1107</t>
  </si>
  <si>
    <t>グリーンヒルズ浅井203</t>
  </si>
  <si>
    <t>090-4466-2470</t>
  </si>
  <si>
    <t>meidaiku.love@gmail.com</t>
  </si>
  <si>
    <t>メルクレール</t>
  </si>
  <si>
    <t>merclaire</t>
  </si>
  <si>
    <t>483-8173</t>
  </si>
  <si>
    <t>愛知県江南市尾崎町桐野8</t>
  </si>
  <si>
    <t>0587-56-2717</t>
  </si>
  <si>
    <t>杉本　幸誠</t>
  </si>
  <si>
    <t>明洋</t>
  </si>
  <si>
    <t>606-8416</t>
  </si>
  <si>
    <t>京都市左京区浄土寺上馬場町121</t>
  </si>
  <si>
    <t>090-1475-4356</t>
  </si>
  <si>
    <t>merclaire@gmail.com</t>
  </si>
  <si>
    <t>愛知県名古屋市守山区守山３－１２－１　35普連重迫中隊</t>
  </si>
  <si>
    <t>啓</t>
  </si>
  <si>
    <t>名古屋市守山区守山３－１２－１　35普連第4中隊</t>
  </si>
  <si>
    <t>ヤカタクラブ</t>
  </si>
  <si>
    <t>館倶楽部</t>
  </si>
  <si>
    <t>444-1151</t>
  </si>
  <si>
    <t>愛知県安城市村高町藤野里２３－１太田方</t>
  </si>
  <si>
    <t>清水　文雄</t>
  </si>
  <si>
    <t>清水</t>
  </si>
  <si>
    <t>文雄</t>
  </si>
  <si>
    <t>シミズ</t>
  </si>
  <si>
    <t>フミオ</t>
  </si>
  <si>
    <t>446-0001</t>
  </si>
  <si>
    <t>安城市里町池畔３８</t>
  </si>
  <si>
    <t>arikazu@katch.ne.jp</t>
  </si>
  <si>
    <t>愛知県名古屋市中川区明徳町２－７パストラルハイム明徳１－２０７</t>
  </si>
  <si>
    <t>090-1755-2204</t>
  </si>
  <si>
    <t>052-661-7207</t>
  </si>
  <si>
    <t>浅野竜也</t>
  </si>
  <si>
    <t>竜也</t>
  </si>
  <si>
    <t>名古屋市中川区明徳町２－７</t>
  </si>
  <si>
    <t>パストラルハイム明徳１－２０７</t>
  </si>
  <si>
    <t>a.toto0909@gmail.com</t>
  </si>
  <si>
    <t>愛知県半田市亀崎町２－１８３</t>
  </si>
  <si>
    <t>0569-29-0740</t>
  </si>
  <si>
    <t>八田</t>
  </si>
  <si>
    <t>定丸</t>
  </si>
  <si>
    <t>ハッタ</t>
  </si>
  <si>
    <t>サダマル</t>
  </si>
  <si>
    <t>hatta88@power.odn.ne.jp</t>
  </si>
  <si>
    <t>愛知県名古屋市港区善南町３４番地</t>
  </si>
  <si>
    <t>052-383-9248</t>
  </si>
  <si>
    <t>正徳</t>
  </si>
  <si>
    <t>名古屋市港区善南町３４番地</t>
  </si>
  <si>
    <t>m.kobakichi0127@gmail.com</t>
  </si>
  <si>
    <t>愛知県名古屋市東区泉1-14-1泉久屋サンコービル２階</t>
  </si>
  <si>
    <t>052-265-5568</t>
  </si>
  <si>
    <t>052-265-5668</t>
  </si>
  <si>
    <t>顕司</t>
  </si>
  <si>
    <t>ケンジ</t>
  </si>
  <si>
    <t>名古屋市東区泉1-14-1</t>
  </si>
  <si>
    <t>泉久屋サンコービル２階</t>
  </si>
  <si>
    <t>info@run-up.net</t>
  </si>
  <si>
    <t>愛知県瀬戸市大坪町213-1</t>
  </si>
  <si>
    <t>伊藤 栄志</t>
  </si>
  <si>
    <t>村上</t>
  </si>
  <si>
    <t>勇三</t>
  </si>
  <si>
    <t>ムラカミ</t>
  </si>
  <si>
    <t>ユウゾウ</t>
  </si>
  <si>
    <t>愛知県名古屋市守山区弁天が丘1004</t>
  </si>
  <si>
    <t>栃木公夫</t>
  </si>
  <si>
    <t>有沙</t>
  </si>
  <si>
    <t>アリサ</t>
  </si>
  <si>
    <t>0567-23-2981</t>
  </si>
  <si>
    <t>arinko96@gmail.com</t>
  </si>
  <si>
    <t>愛知県名古屋市昭和区萩原町4-8-1</t>
  </si>
  <si>
    <t>090-1745-6362</t>
  </si>
  <si>
    <t>太田  良平</t>
  </si>
  <si>
    <t>金子</t>
  </si>
  <si>
    <t>悟</t>
  </si>
  <si>
    <t>カネコ</t>
  </si>
  <si>
    <t>サトル</t>
  </si>
  <si>
    <t>090-2266-3559</t>
  </si>
  <si>
    <t>ysk_sci_8864@ybb.ne.jp</t>
  </si>
  <si>
    <t>大阪府豊中市原田元町2-14-6第１３プロビナンス村橋１０１</t>
  </si>
  <si>
    <t>080-1101-6671</t>
  </si>
  <si>
    <t>伊山</t>
  </si>
  <si>
    <t>紀道</t>
  </si>
  <si>
    <t>イヤマ</t>
  </si>
  <si>
    <t>ノリミチ</t>
  </si>
  <si>
    <t>名古屋市中区正木３－２－６８</t>
  </si>
  <si>
    <t>パティオ木下２－５Ｃ</t>
  </si>
  <si>
    <t>090-4987-0401</t>
  </si>
  <si>
    <t>ui-hidenobu@sej.7andi.co.jp</t>
  </si>
  <si>
    <r>
      <t>◎トラック種目・・・・</t>
    </r>
    <r>
      <rPr>
        <sz val="14"/>
        <color theme="1"/>
        <rFont val="ＭＳ ゴシック"/>
        <family val="3"/>
        <charset val="128"/>
      </rPr>
      <t>分秒をドット「．」で区切り</t>
    </r>
    <r>
      <rPr>
        <sz val="11"/>
        <color theme="1"/>
        <rFont val="ＭＳ 明朝"/>
        <family val="1"/>
        <charset val="128"/>
      </rPr>
      <t>、</t>
    </r>
    <r>
      <rPr>
        <b/>
        <u/>
        <sz val="18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</si>
  <si>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</t>
    </r>
    <r>
      <rPr>
        <sz val="14"/>
        <color theme="1"/>
        <rFont val="ＭＳ ゴシック"/>
        <family val="3"/>
        <charset val="128"/>
      </rPr>
      <t>メートルを「m」で区切り</t>
    </r>
    <r>
      <rPr>
        <sz val="11"/>
        <color theme="1"/>
        <rFont val="ＭＳ 明朝"/>
        <family val="1"/>
        <charset val="128"/>
      </rPr>
      <t>、</t>
    </r>
    <r>
      <rPr>
        <b/>
        <u/>
        <sz val="18"/>
        <color rgb="FFFF0000"/>
        <rFont val="ＭＳ ゴシック"/>
        <family val="3"/>
        <charset val="128"/>
      </rPr>
      <t>cm単位まで入力（「cm」の文字は入れない</t>
    </r>
    <r>
      <rPr>
        <b/>
        <u/>
        <sz val="11"/>
        <color rgb="FFFF0000"/>
        <rFont val="ＭＳ ゴシック"/>
        <family val="3"/>
        <charset val="128"/>
      </rPr>
      <t>）</t>
    </r>
    <rPh sb="6" eb="8">
      <t>シュモク</t>
    </rPh>
    <phoneticPr fontId="2"/>
  </si>
  <si>
    <t>4.07.00 ○</t>
    <phoneticPr fontId="2"/>
  </si>
  <si>
    <t>4.7 X</t>
    <phoneticPr fontId="2"/>
  </si>
  <si>
    <t>団体名</t>
    <rPh sb="0" eb="2">
      <t>ダンタイ</t>
    </rPh>
    <rPh sb="2" eb="3">
      <t>メイ</t>
    </rPh>
    <phoneticPr fontId="40"/>
  </si>
  <si>
    <t>中男100m</t>
  </si>
  <si>
    <t>中男400m</t>
  </si>
  <si>
    <t>中男1500m</t>
  </si>
  <si>
    <t>中男110mH(0.914m)</t>
  </si>
  <si>
    <t>中男走高跳</t>
  </si>
  <si>
    <t>中男走幅跳</t>
  </si>
  <si>
    <t>中男砲丸投(5.000kg)</t>
  </si>
  <si>
    <t>中女100m</t>
  </si>
  <si>
    <t>中女200m</t>
  </si>
  <si>
    <t>中女800m</t>
  </si>
  <si>
    <t>中女100mH(0.762m)</t>
  </si>
  <si>
    <t>中女走高跳</t>
  </si>
  <si>
    <t>中女走幅跳</t>
  </si>
  <si>
    <t>中女砲丸投(2.721kg)</t>
  </si>
  <si>
    <t>4R</t>
    <phoneticPr fontId="40"/>
  </si>
  <si>
    <t>所属学校名</t>
    <rPh sb="0" eb="2">
      <t>ショゾク</t>
    </rPh>
    <rPh sb="2" eb="4">
      <t>ガッコウ</t>
    </rPh>
    <rPh sb="4" eb="5">
      <t>メイ</t>
    </rPh>
    <phoneticPr fontId="2"/>
  </si>
  <si>
    <t>この大会は、名古屋市内の中学校に在学の方のみ参加できます。</t>
    <rPh sb="12" eb="15">
      <t>チュウガッコウ</t>
    </rPh>
    <rPh sb="13" eb="15">
      <t>ガッコウ</t>
    </rPh>
    <phoneticPr fontId="2"/>
  </si>
  <si>
    <t>ﾅﾝﾊﾞｰ</t>
    <phoneticPr fontId="2"/>
  </si>
  <si>
    <t>←入力不要です(担当者が入力します）</t>
    <rPh sb="1" eb="5">
      <t>ニュウリョクフヨウ</t>
    </rPh>
    <rPh sb="8" eb="11">
      <t>タントウシャ</t>
    </rPh>
    <rPh sb="12" eb="14">
      <t>ニュウリョク</t>
    </rPh>
    <phoneticPr fontId="2"/>
  </si>
  <si>
    <t>←全角７文字以内です。</t>
    <rPh sb="1" eb="3">
      <t>ゼンカク</t>
    </rPh>
    <rPh sb="4" eb="6">
      <t>モジ</t>
    </rPh>
    <rPh sb="6" eb="8">
      <t>イナイ</t>
    </rPh>
    <phoneticPr fontId="2"/>
  </si>
  <si>
    <t>←略称に対するヨミガナを入力してください。</t>
    <rPh sb="1" eb="4">
      <t>リャ</t>
    </rPh>
    <rPh sb="4" eb="7">
      <t>タイ</t>
    </rPh>
    <rPh sb="12" eb="20">
      <t>ニュウ</t>
    </rPh>
    <phoneticPr fontId="2"/>
  </si>
  <si>
    <t>ナンバーのアルファベット</t>
    <phoneticPr fontId="2"/>
  </si>
  <si>
    <t>←半角大文字で入力してください。</t>
    <rPh sb="1" eb="3">
      <t>ハンカク</t>
    </rPh>
    <rPh sb="3" eb="6">
      <t>オオモジ</t>
    </rPh>
    <rPh sb="7" eb="15">
      <t>ニュウリョク</t>
    </rPh>
    <phoneticPr fontId="2"/>
  </si>
  <si>
    <t>プログラム追加購入部数</t>
    <rPh sb="5" eb="7">
      <t>ツイカ</t>
    </rPh>
    <phoneticPr fontId="2"/>
  </si>
  <si>
    <t>　行わないでください。</t>
    <phoneticPr fontId="2"/>
  </si>
  <si>
    <t>　のスタンド下の割り振りを行いますので、場所取りは</t>
    <rPh sb="8" eb="9">
      <t>ワ</t>
    </rPh>
    <rPh sb="10" eb="11">
      <t>フ</t>
    </rPh>
    <rPh sb="13" eb="14">
      <t>オコナ</t>
    </rPh>
    <rPh sb="20" eb="23">
      <t>バショト</t>
    </rPh>
    <phoneticPr fontId="2"/>
  </si>
  <si>
    <t>(6)中学校･高校は、申し込み人数に応じて、本競技場２F･３F</t>
    <rPh sb="3" eb="6">
      <t>チュウガッコウ</t>
    </rPh>
    <rPh sb="7" eb="9">
      <t>コウコウ</t>
    </rPh>
    <rPh sb="11" eb="12">
      <t>モウ</t>
    </rPh>
    <rPh sb="13" eb="14">
      <t>コ</t>
    </rPh>
    <rPh sb="15" eb="17">
      <t>ニンズウ</t>
    </rPh>
    <rPh sb="18" eb="19">
      <t>オウ</t>
    </rPh>
    <rPh sb="22" eb="26">
      <t>ホンキョウギジョウ</t>
    </rPh>
    <phoneticPr fontId="2"/>
  </si>
  <si>
    <t>(5)申込ファイル名も団体名に変えてから送信してください。</t>
    <rPh sb="3" eb="5">
      <t>モウシコミ</t>
    </rPh>
    <rPh sb="9" eb="10">
      <t>メイ</t>
    </rPh>
    <rPh sb="11" eb="14">
      <t>ダンタイメイ</t>
    </rPh>
    <rPh sb="15" eb="16">
      <t>カ</t>
    </rPh>
    <rPh sb="20" eb="22">
      <t>ソウシン</t>
    </rPh>
    <phoneticPr fontId="2"/>
  </si>
  <si>
    <t>(4)メールの件名には、必ず団体名を記入してください。</t>
    <rPh sb="7" eb="9">
      <t>ケンメイ</t>
    </rPh>
    <rPh sb="12" eb="13">
      <t>カナラ</t>
    </rPh>
    <rPh sb="14" eb="17">
      <t>ダンタイメイ</t>
    </rPh>
    <rPh sb="18" eb="20">
      <t>キニュウ</t>
    </rPh>
    <phoneticPr fontId="2"/>
  </si>
  <si>
    <t>http://www.aichi-rk.jp/01_01nittei.htm</t>
    <phoneticPr fontId="2"/>
  </si>
  <si>
    <t>(3)時間プログラム、受付一覧、大会注意事項、待機場所割当表、エントリーリストは、大会７日程度前に　愛知陸協ホームページにアップします。
　　↓名古屋地区の競技会のアドレスです。</t>
    <rPh sb="3" eb="5">
      <t>ジカン</t>
    </rPh>
    <rPh sb="11" eb="13">
      <t>ウケツケ</t>
    </rPh>
    <rPh sb="13" eb="15">
      <t>イチラン</t>
    </rPh>
    <rPh sb="16" eb="18">
      <t>タイカイ</t>
    </rPh>
    <rPh sb="18" eb="20">
      <t>チュウイ</t>
    </rPh>
    <rPh sb="20" eb="22">
      <t>ジコウ</t>
    </rPh>
    <rPh sb="23" eb="27">
      <t>タイキバショ</t>
    </rPh>
    <rPh sb="27" eb="29">
      <t>ワリアテ</t>
    </rPh>
    <rPh sb="29" eb="30">
      <t>ヒョウ</t>
    </rPh>
    <rPh sb="41" eb="43">
      <t>タイカイ</t>
    </rPh>
    <rPh sb="44" eb="45">
      <t>ニチ</t>
    </rPh>
    <rPh sb="45" eb="46">
      <t>ホド</t>
    </rPh>
    <rPh sb="46" eb="47">
      <t>ド</t>
    </rPh>
    <rPh sb="47" eb="48">
      <t>マエ</t>
    </rPh>
    <rPh sb="50" eb="52">
      <t>アイチ</t>
    </rPh>
    <rPh sb="52" eb="54">
      <t>リクキョウ</t>
    </rPh>
    <rPh sb="72" eb="77">
      <t>ナゴヤチク</t>
    </rPh>
    <rPh sb="78" eb="81">
      <t>キョウギカイ</t>
    </rPh>
    <phoneticPr fontId="2"/>
  </si>
  <si>
    <t>　 記録会のページをご覧ください。</t>
    <phoneticPr fontId="2"/>
  </si>
  <si>
    <t>(２)記録会の部への参加については、名古屋地区要覧市民スポーツ祭</t>
    <rPh sb="3" eb="6">
      <t>キロクカイ</t>
    </rPh>
    <rPh sb="7" eb="8">
      <t>ブ</t>
    </rPh>
    <rPh sb="10" eb="12">
      <t>サンカ</t>
    </rPh>
    <rPh sb="18" eb="23">
      <t>ナゴヤチク</t>
    </rPh>
    <rPh sb="23" eb="25">
      <t>ヨウラン</t>
    </rPh>
    <rPh sb="25" eb="27">
      <t>シミン</t>
    </rPh>
    <rPh sb="31" eb="32">
      <t>サイ</t>
    </rPh>
    <phoneticPr fontId="2"/>
  </si>
  <si>
    <t>(1)小学生のフィールド競技は、トップ８を実施しません。</t>
    <rPh sb="3" eb="6">
      <t>ショウガクセイ</t>
    </rPh>
    <rPh sb="12" eb="14">
      <t>キョウギ</t>
    </rPh>
    <rPh sb="21" eb="23">
      <t>ジッシ</t>
    </rPh>
    <phoneticPr fontId="2"/>
  </si>
  <si>
    <t>８．その他</t>
    <phoneticPr fontId="2"/>
  </si>
  <si>
    <t>７．申込締切</t>
    <phoneticPr fontId="2"/>
  </si>
  <si>
    <t>arimatsu-e@nagoya-c.ed.jp</t>
    <phoneticPr fontId="2"/>
  </si>
  <si>
    <t>小学校</t>
    <rPh sb="0" eb="3">
      <t>ショウガッコウ</t>
    </rPh>
    <phoneticPr fontId="2"/>
  </si>
  <si>
    <t>maezu-j@nagoya-c.ed.jp</t>
    <phoneticPr fontId="2"/>
  </si>
  <si>
    <t>中学校</t>
    <rPh sb="0" eb="3">
      <t>チュウガッコウ</t>
    </rPh>
    <phoneticPr fontId="2"/>
  </si>
  <si>
    <t>shisupo.moushikomi@gmail.com</t>
    <phoneticPr fontId="2"/>
  </si>
  <si>
    <t>一般・高校</t>
    <rPh sb="0" eb="2">
      <t>イッパン</t>
    </rPh>
    <rPh sb="3" eb="5">
      <t>コウコウ</t>
    </rPh>
    <phoneticPr fontId="2"/>
  </si>
  <si>
    <t>６．申込ｱﾄﾞﾚｽ</t>
    <phoneticPr fontId="2"/>
  </si>
  <si>
    <r>
      <t>振込団体名に、</t>
    </r>
    <r>
      <rPr>
        <b/>
        <sz val="12"/>
        <rFont val="ＭＳ Ｐゴシック"/>
        <family val="3"/>
        <charset val="128"/>
      </rPr>
      <t>ｱｲﾁｹﾝﾘﾂ</t>
    </r>
    <r>
      <rPr>
        <sz val="12"/>
        <rFont val="ＭＳ Ｐゴシック"/>
        <family val="3"/>
        <charset val="128"/>
      </rPr>
      <t>や</t>
    </r>
    <r>
      <rPr>
        <b/>
        <sz val="12"/>
        <rFont val="ＭＳ Ｐゴシック"/>
        <family val="3"/>
        <charset val="128"/>
      </rPr>
      <t>ﾅｺﾞﾔｼﾘﾂ</t>
    </r>
    <r>
      <rPr>
        <sz val="12"/>
        <rFont val="ＭＳ Ｐゴシック"/>
        <family val="3"/>
        <charset val="128"/>
      </rPr>
      <t>などは、</t>
    </r>
    <r>
      <rPr>
        <b/>
        <sz val="20"/>
        <rFont val="ＭＳ Ｐゴシック"/>
        <family val="3"/>
        <charset val="128"/>
      </rPr>
      <t>絶対に付けない</t>
    </r>
    <r>
      <rPr>
        <sz val="12"/>
        <rFont val="ＭＳ Ｐゴシック"/>
        <family val="3"/>
        <charset val="128"/>
      </rPr>
      <t>でください.</t>
    </r>
    <rPh sb="0" eb="2">
      <t>フリコミ</t>
    </rPh>
    <rPh sb="2" eb="5">
      <t>ダンタイメイ</t>
    </rPh>
    <rPh sb="26" eb="28">
      <t>ゼッタイ</t>
    </rPh>
    <rPh sb="29" eb="30">
      <t>ツ</t>
    </rPh>
    <phoneticPr fontId="2"/>
  </si>
  <si>
    <t>団体名が判らなくなりますので、</t>
    <rPh sb="0" eb="3">
      <t>ダンタイメイ</t>
    </rPh>
    <rPh sb="4" eb="5">
      <t>ワカ</t>
    </rPh>
    <phoneticPr fontId="2"/>
  </si>
  <si>
    <t>振込口座の間違いにお気をつけください。</t>
    <rPh sb="0" eb="2">
      <t>フリコミ</t>
    </rPh>
    <rPh sb="2" eb="4">
      <t>コウザ</t>
    </rPh>
    <rPh sb="5" eb="7">
      <t>マチガ</t>
    </rPh>
    <rPh sb="10" eb="11">
      <t>キ</t>
    </rPh>
    <phoneticPr fontId="2"/>
  </si>
  <si>
    <t>　　例）　００１ｱｻﾋｶﾞｵｶｺｳｺｳ</t>
    <rPh sb="2" eb="3">
      <t>レイ</t>
    </rPh>
    <phoneticPr fontId="2"/>
  </si>
  <si>
    <t>振込の際は、振込名義を大会番号＋団体名で行ってください。</t>
    <rPh sb="0" eb="2">
      <t>フリコミ</t>
    </rPh>
    <rPh sb="3" eb="4">
      <t>サイ</t>
    </rPh>
    <rPh sb="6" eb="10">
      <t>フリコミメイギ</t>
    </rPh>
    <rPh sb="11" eb="15">
      <t>タイカイバンゴウ</t>
    </rPh>
    <rPh sb="16" eb="19">
      <t>ダンタイメイ</t>
    </rPh>
    <rPh sb="20" eb="21">
      <t>オコナ</t>
    </rPh>
    <phoneticPr fontId="2"/>
  </si>
  <si>
    <t>口座人名義　名古屋地区陸上競技協会　会長　坂井田酵三</t>
    <rPh sb="0" eb="5">
      <t>コウザニンメイギ</t>
    </rPh>
    <rPh sb="6" eb="11">
      <t>ナゴヤチク</t>
    </rPh>
    <rPh sb="11" eb="17">
      <t>リクジョウキョウギキョウカイ</t>
    </rPh>
    <rPh sb="18" eb="20">
      <t>カイチョウ</t>
    </rPh>
    <rPh sb="21" eb="24">
      <t>サカイダ</t>
    </rPh>
    <rPh sb="24" eb="25">
      <t>コウ</t>
    </rPh>
    <rPh sb="25" eb="26">
      <t>サン</t>
    </rPh>
    <phoneticPr fontId="2"/>
  </si>
  <si>
    <t>普通預金　口座番号００７４９４８</t>
    <rPh sb="0" eb="4">
      <t>フツウヨキン</t>
    </rPh>
    <rPh sb="5" eb="9">
      <t>コウザバンゴウ</t>
    </rPh>
    <phoneticPr fontId="2"/>
  </si>
  <si>
    <t>三菱東京UFJ銀行　尾張新川支店　（店番号８９４）</t>
    <rPh sb="0" eb="9">
      <t>ミツビシトウキョウユーエフジェイギンコウ</t>
    </rPh>
    <rPh sb="10" eb="12">
      <t>オワリ</t>
    </rPh>
    <rPh sb="12" eb="14">
      <t>シンカワ</t>
    </rPh>
    <rPh sb="14" eb="16">
      <t>シテン</t>
    </rPh>
    <rPh sb="18" eb="21">
      <t>ミセバンゴウ</t>
    </rPh>
    <phoneticPr fontId="2"/>
  </si>
  <si>
    <t>☆銀行振込</t>
    <rPh sb="1" eb="5">
      <t>ギンコウフリコミ</t>
    </rPh>
    <phoneticPr fontId="2"/>
  </si>
  <si>
    <t>００９０９０４</t>
  </si>
  <si>
    <t>口座番号</t>
    <rPh sb="0" eb="2">
      <t>コウザ</t>
    </rPh>
    <rPh sb="2" eb="4">
      <t>バンゴウ</t>
    </rPh>
    <phoneticPr fontId="79"/>
  </si>
  <si>
    <t>当座預金</t>
    <rPh sb="0" eb="2">
      <t>トウザ</t>
    </rPh>
    <rPh sb="2" eb="4">
      <t>ヨキン</t>
    </rPh>
    <phoneticPr fontId="79"/>
  </si>
  <si>
    <t>２</t>
  </si>
  <si>
    <t>預金項目</t>
    <rPh sb="0" eb="2">
      <t>ヨキン</t>
    </rPh>
    <rPh sb="2" eb="4">
      <t>コウモク</t>
    </rPh>
    <phoneticPr fontId="79"/>
  </si>
  <si>
    <t>ｾﾞﾛﾊﾁｷｭｳ</t>
  </si>
  <si>
    <t>０８９</t>
  </si>
  <si>
    <t>店番</t>
    <rPh sb="0" eb="1">
      <t>テン</t>
    </rPh>
    <rPh sb="1" eb="2">
      <t>バン</t>
    </rPh>
    <phoneticPr fontId="79"/>
  </si>
  <si>
    <t>店</t>
    <rPh sb="0" eb="1">
      <t>テン</t>
    </rPh>
    <phoneticPr fontId="79"/>
  </si>
  <si>
    <t>〇八九</t>
    <rPh sb="0" eb="3">
      <t>０８９</t>
    </rPh>
    <phoneticPr fontId="79"/>
  </si>
  <si>
    <t>店名</t>
    <rPh sb="0" eb="2">
      <t>テンメイ</t>
    </rPh>
    <phoneticPr fontId="79"/>
  </si>
  <si>
    <r>
      <t>ゆうちょ銀行以外</t>
    </r>
    <r>
      <rPr>
        <sz val="11"/>
        <rFont val="ＭＳ 明朝"/>
        <family val="1"/>
        <charset val="128"/>
      </rPr>
      <t>からの振り込みを行う場合は、以下の番号を使用してください。</t>
    </r>
    <rPh sb="4" eb="6">
      <t>ギンコウ</t>
    </rPh>
    <rPh sb="6" eb="8">
      <t>イガイ</t>
    </rPh>
    <rPh sb="11" eb="12">
      <t>フ</t>
    </rPh>
    <rPh sb="13" eb="14">
      <t>コ</t>
    </rPh>
    <rPh sb="16" eb="17">
      <t>オコナ</t>
    </rPh>
    <rPh sb="18" eb="20">
      <t>バアイ</t>
    </rPh>
    <rPh sb="22" eb="24">
      <t>イカ</t>
    </rPh>
    <rPh sb="25" eb="27">
      <t>バンゴウ</t>
    </rPh>
    <rPh sb="28" eb="30">
      <t>シヨウ</t>
    </rPh>
    <phoneticPr fontId="79"/>
  </si>
  <si>
    <r>
      <t>②</t>
    </r>
    <r>
      <rPr>
        <b/>
        <sz val="11"/>
        <rFont val="ＭＳ Ｐゴシック"/>
        <family val="3"/>
        <charset val="128"/>
      </rPr>
      <t>申込団体名・学校名のいずれか</t>
    </r>
    <rPh sb="1" eb="3">
      <t>モウシコミ</t>
    </rPh>
    <rPh sb="3" eb="6">
      <t>ダンタイメイ</t>
    </rPh>
    <rPh sb="7" eb="10">
      <t>ガッコウメイ</t>
    </rPh>
    <phoneticPr fontId="79"/>
  </si>
  <si>
    <r>
      <t>①</t>
    </r>
    <r>
      <rPr>
        <b/>
        <sz val="11"/>
        <rFont val="ＭＳ Ｐゴシック"/>
        <family val="3"/>
        <charset val="128"/>
      </rPr>
      <t>申込大会名（大会期日）</t>
    </r>
    <rPh sb="1" eb="3">
      <t>モウシコミ</t>
    </rPh>
    <rPh sb="3" eb="6">
      <t>タイカイメイ</t>
    </rPh>
    <rPh sb="7" eb="9">
      <t>タイカイ</t>
    </rPh>
    <rPh sb="9" eb="11">
      <t>キジツ</t>
    </rPh>
    <phoneticPr fontId="79"/>
  </si>
  <si>
    <t>通信欄に記入事項（おところ、おなまえの他に）</t>
    <rPh sb="0" eb="3">
      <t>ツウシンラン</t>
    </rPh>
    <rPh sb="4" eb="6">
      <t>キニュウ</t>
    </rPh>
    <rPh sb="6" eb="8">
      <t>ジコウ</t>
    </rPh>
    <rPh sb="19" eb="20">
      <t>ホカ</t>
    </rPh>
    <phoneticPr fontId="79"/>
  </si>
  <si>
    <t>追加プログラム冊数×1000円</t>
    <rPh sb="0" eb="2">
      <t>ツイカ</t>
    </rPh>
    <rPh sb="7" eb="9">
      <t>サッスウ</t>
    </rPh>
    <rPh sb="14" eb="15">
      <t>エン</t>
    </rPh>
    <phoneticPr fontId="79"/>
  </si>
  <si>
    <t>金　　額</t>
    <rPh sb="0" eb="1">
      <t>キン</t>
    </rPh>
    <rPh sb="3" eb="4">
      <t>ガク</t>
    </rPh>
    <phoneticPr fontId="79"/>
  </si>
  <si>
    <t>名古屋地区陸上競技協会</t>
    <rPh sb="5" eb="7">
      <t>リクジョウ</t>
    </rPh>
    <rPh sb="7" eb="9">
      <t>キョウギ</t>
    </rPh>
    <rPh sb="9" eb="11">
      <t>キョウカイ</t>
    </rPh>
    <phoneticPr fontId="79"/>
  </si>
  <si>
    <t>加入者名</t>
    <rPh sb="0" eb="3">
      <t>カニュウシャ</t>
    </rPh>
    <rPh sb="3" eb="4">
      <t>メイ</t>
    </rPh>
    <phoneticPr fontId="79"/>
  </si>
  <si>
    <t>00870 = 3 = 90904</t>
  </si>
  <si>
    <r>
      <t>払込取扱票に必要事項を記入し、郵便振替払込請求書兼受領証の写しを「種目別申込人数一覧表」の貼付欄に貼付してください。振替用紙は郵便局に備え付けの</t>
    </r>
    <r>
      <rPr>
        <b/>
        <u/>
        <sz val="11"/>
        <rFont val="ＭＳ ゴシック"/>
        <family val="3"/>
        <charset val="128"/>
      </rPr>
      <t>青</t>
    </r>
    <r>
      <rPr>
        <sz val="11"/>
        <rFont val="ＭＳ 明朝"/>
        <family val="1"/>
        <charset val="128"/>
      </rPr>
      <t>の振込取扱票を使用し、下記の事項を必ず記入してください。</t>
    </r>
    <rPh sb="0" eb="2">
      <t>ハライコミ</t>
    </rPh>
    <rPh sb="2" eb="4">
      <t>トリアツカイ</t>
    </rPh>
    <rPh sb="4" eb="5">
      <t>ヒョウ</t>
    </rPh>
    <rPh sb="6" eb="8">
      <t>ヒツヨウ</t>
    </rPh>
    <rPh sb="8" eb="10">
      <t>ジコウ</t>
    </rPh>
    <rPh sb="11" eb="13">
      <t>キニュウ</t>
    </rPh>
    <rPh sb="15" eb="17">
      <t>ユウビン</t>
    </rPh>
    <rPh sb="17" eb="19">
      <t>フリカエ</t>
    </rPh>
    <rPh sb="19" eb="21">
      <t>ハライコミ</t>
    </rPh>
    <rPh sb="21" eb="24">
      <t>セイキュウショ</t>
    </rPh>
    <rPh sb="24" eb="25">
      <t>ケン</t>
    </rPh>
    <rPh sb="25" eb="28">
      <t>ジュリョウショウ</t>
    </rPh>
    <rPh sb="29" eb="30">
      <t>ウツ</t>
    </rPh>
    <rPh sb="45" eb="47">
      <t>テンプ</t>
    </rPh>
    <rPh sb="47" eb="48">
      <t>ラン</t>
    </rPh>
    <rPh sb="49" eb="51">
      <t>テンプ</t>
    </rPh>
    <rPh sb="58" eb="60">
      <t>フリカエ</t>
    </rPh>
    <rPh sb="60" eb="62">
      <t>ヨウシ</t>
    </rPh>
    <rPh sb="63" eb="66">
      <t>ユウビンキョク</t>
    </rPh>
    <rPh sb="67" eb="68">
      <t>ソナ</t>
    </rPh>
    <rPh sb="69" eb="70">
      <t>ツ</t>
    </rPh>
    <rPh sb="72" eb="73">
      <t>アオ</t>
    </rPh>
    <rPh sb="74" eb="76">
      <t>フリコミ</t>
    </rPh>
    <rPh sb="76" eb="78">
      <t>トリアツカイ</t>
    </rPh>
    <rPh sb="78" eb="79">
      <t>ヒョウ</t>
    </rPh>
    <rPh sb="80" eb="82">
      <t>シヨウ</t>
    </rPh>
    <rPh sb="84" eb="86">
      <t>カキ</t>
    </rPh>
    <rPh sb="87" eb="89">
      <t>ジコウ</t>
    </rPh>
    <rPh sb="90" eb="91">
      <t>カナラ</t>
    </rPh>
    <rPh sb="92" eb="94">
      <t>キニュウ</t>
    </rPh>
    <phoneticPr fontId="79"/>
  </si>
  <si>
    <r>
      <t>☆</t>
    </r>
    <r>
      <rPr>
        <b/>
        <u/>
        <sz val="11"/>
        <rFont val="ＭＳ ゴシック"/>
        <family val="3"/>
        <charset val="128"/>
      </rPr>
      <t>郵便振替</t>
    </r>
    <rPh sb="1" eb="3">
      <t>ユウビン</t>
    </rPh>
    <rPh sb="3" eb="5">
      <t>フリカエ</t>
    </rPh>
    <phoneticPr fontId="79"/>
  </si>
  <si>
    <t>プログラム追加購入分代金納入先</t>
    <rPh sb="5" eb="9">
      <t>ツイカコウニュウ</t>
    </rPh>
    <rPh sb="9" eb="10">
      <t>ブン</t>
    </rPh>
    <rPh sb="10" eb="12">
      <t>ダイ</t>
    </rPh>
    <rPh sb="12" eb="14">
      <t>ノウニュウ</t>
    </rPh>
    <rPh sb="14" eb="15">
      <t>サキ</t>
    </rPh>
    <phoneticPr fontId="2"/>
  </si>
  <si>
    <t>　追加で必要な場合は１部１０００円で販売します。</t>
    <rPh sb="4" eb="6">
      <t>ヒツヨウ</t>
    </rPh>
    <rPh sb="18" eb="20">
      <t>ハンバイ</t>
    </rPh>
    <phoneticPr fontId="2"/>
  </si>
  <si>
    <t>⑥プログラムは個人団体毎に１部無料でお渡しします。</t>
    <rPh sb="7" eb="9">
      <t>コジン</t>
    </rPh>
    <rPh sb="9" eb="11">
      <t>ダンタイ</t>
    </rPh>
    <rPh sb="11" eb="12">
      <t>マイ</t>
    </rPh>
    <rPh sb="14" eb="15">
      <t>ブ</t>
    </rPh>
    <rPh sb="15" eb="17">
      <t>ムリョウ</t>
    </rPh>
    <rPh sb="19" eb="20">
      <t>ワタ</t>
    </rPh>
    <phoneticPr fontId="2"/>
  </si>
  <si>
    <t>http://www.aichi-rk.jp/01_01nittei.htm</t>
  </si>
  <si>
    <t>　　　　　　　　 申し込みファイルは、以下のアドレスからダウンロードしてください。</t>
    <rPh sb="9" eb="10">
      <t>モウ</t>
    </rPh>
    <rPh sb="11" eb="12">
      <t>コ</t>
    </rPh>
    <rPh sb="19" eb="21">
      <t>イカ</t>
    </rPh>
    <phoneticPr fontId="2"/>
  </si>
  <si>
    <t>　　　　　　　　 必ず、メールを送信してください。</t>
    <rPh sb="9" eb="10">
      <t>カナラ</t>
    </rPh>
    <rPh sb="16" eb="18">
      <t>ソウシン</t>
    </rPh>
    <phoneticPr fontId="2"/>
  </si>
  <si>
    <t>⑤申込　　　　すべてのカテゴリーでメールでの申し込が必要となりました。</t>
    <rPh sb="1" eb="2">
      <t>モウ</t>
    </rPh>
    <rPh sb="2" eb="3">
      <t>コ</t>
    </rPh>
    <rPh sb="22" eb="23">
      <t>モウ</t>
    </rPh>
    <rPh sb="24" eb="25">
      <t>コ</t>
    </rPh>
    <rPh sb="26" eb="28">
      <t>ヒツヨウ</t>
    </rPh>
    <phoneticPr fontId="2"/>
  </si>
  <si>
    <t>　　クラブチームに所属する中学生も１団体１種目２名･１名１種目までです。</t>
    <rPh sb="9" eb="11">
      <t>ショゾク</t>
    </rPh>
    <rPh sb="13" eb="16">
      <t>チュウガクセイ</t>
    </rPh>
    <rPh sb="18" eb="20">
      <t>ダンタイ</t>
    </rPh>
    <rPh sb="24" eb="25">
      <t>メイ</t>
    </rPh>
    <rPh sb="27" eb="28">
      <t>メイ</t>
    </rPh>
    <phoneticPr fontId="2"/>
  </si>
  <si>
    <t>注意</t>
    <rPh sb="0" eb="2">
      <t>チュウイ</t>
    </rPh>
    <phoneticPr fontId="2"/>
  </si>
  <si>
    <t>　　　　　　　　　１名１種目まで(1000m・リレーは除く)</t>
    <rPh sb="10" eb="11">
      <t>ナ</t>
    </rPh>
    <phoneticPr fontId="2"/>
  </si>
  <si>
    <r>
      <t>④小学生の部　</t>
    </r>
    <r>
      <rPr>
        <b/>
        <sz val="11"/>
        <rFont val="ＭＳ Ｐ明朝"/>
        <family val="1"/>
        <charset val="128"/>
      </rPr>
      <t>名古屋市内の小学校に在学中の児童に限ります</t>
    </r>
    <rPh sb="1" eb="4">
      <t>ショウガクセイ</t>
    </rPh>
    <rPh sb="5" eb="6">
      <t>ブ</t>
    </rPh>
    <rPh sb="13" eb="15">
      <t>ショウガク</t>
    </rPh>
    <rPh sb="21" eb="23">
      <t>ジドウ</t>
    </rPh>
    <phoneticPr fontId="2"/>
  </si>
  <si>
    <t>　　　　　　　　　１校１種目２名まで・１名１種目(リレーは除く)</t>
    <phoneticPr fontId="2"/>
  </si>
  <si>
    <r>
      <t>③中学の部　</t>
    </r>
    <r>
      <rPr>
        <b/>
        <sz val="11"/>
        <rFont val="ＭＳ Ｐ明朝"/>
        <family val="1"/>
        <charset val="128"/>
      </rPr>
      <t>名古屋市内の中学校に在学中の生徒に限ります</t>
    </r>
    <rPh sb="1" eb="3">
      <t>チュウガク</t>
    </rPh>
    <rPh sb="4" eb="5">
      <t>ブ</t>
    </rPh>
    <rPh sb="6" eb="11">
      <t>ナゴヤシナイ</t>
    </rPh>
    <rPh sb="12" eb="14">
      <t>チュウガク</t>
    </rPh>
    <rPh sb="14" eb="15">
      <t>コウ</t>
    </rPh>
    <rPh sb="16" eb="19">
      <t>ザイガクチュウ</t>
    </rPh>
    <rPh sb="20" eb="22">
      <t>セイト</t>
    </rPh>
    <phoneticPr fontId="2"/>
  </si>
  <si>
    <t>　　　　　　　　　リレーは１校１種目１チーム</t>
    <rPh sb="14" eb="15">
      <t>コウ</t>
    </rPh>
    <rPh sb="16" eb="18">
      <t>シュモク</t>
    </rPh>
    <phoneticPr fontId="2"/>
  </si>
  <si>
    <t>　　　　　　　　　１校１種目２名まで・１名１種目(リレーは除く)</t>
    <rPh sb="10" eb="11">
      <t>コウ</t>
    </rPh>
    <rPh sb="12" eb="14">
      <t>シュモク</t>
    </rPh>
    <rPh sb="15" eb="16">
      <t>メイ</t>
    </rPh>
    <rPh sb="20" eb="21">
      <t>メイ</t>
    </rPh>
    <rPh sb="22" eb="24">
      <t>シュモク</t>
    </rPh>
    <rPh sb="29" eb="30">
      <t>ノゾ</t>
    </rPh>
    <phoneticPr fontId="2"/>
  </si>
  <si>
    <r>
      <t>②高校の部　</t>
    </r>
    <r>
      <rPr>
        <b/>
        <u val="double"/>
        <sz val="14"/>
        <rFont val="ＭＳ Ｐ明朝"/>
        <family val="1"/>
        <charset val="128"/>
      </rPr>
      <t>名古屋市内の高等学校に在学中の生徒に限ります</t>
    </r>
    <rPh sb="1" eb="3">
      <t>コウコウ</t>
    </rPh>
    <rPh sb="4" eb="5">
      <t>ブ</t>
    </rPh>
    <rPh sb="6" eb="11">
      <t>ナゴヤシナイ</t>
    </rPh>
    <rPh sb="12" eb="16">
      <t>コウトウガッコウ</t>
    </rPh>
    <rPh sb="17" eb="20">
      <t>ザイガクチュウ</t>
    </rPh>
    <rPh sb="21" eb="23">
      <t>セイト</t>
    </rPh>
    <phoneticPr fontId="2"/>
  </si>
  <si>
    <t>　　　　　　　　　１名１種目(リレーは除く)</t>
    <rPh sb="10" eb="11">
      <t>メイ</t>
    </rPh>
    <rPh sb="12" eb="14">
      <t>シュモク</t>
    </rPh>
    <rPh sb="19" eb="20">
      <t>ノゾ</t>
    </rPh>
    <phoneticPr fontId="2"/>
  </si>
  <si>
    <t>①一般の部　名古屋市内在勤・在住者の社会人・大学生に限ります</t>
    <rPh sb="1" eb="3">
      <t>イッパン</t>
    </rPh>
    <rPh sb="4" eb="5">
      <t>ブ</t>
    </rPh>
    <rPh sb="6" eb="11">
      <t>ナゴヤシナイ</t>
    </rPh>
    <rPh sb="11" eb="13">
      <t>ザイキン</t>
    </rPh>
    <rPh sb="14" eb="17">
      <t>ザイジュウシャ</t>
    </rPh>
    <rPh sb="18" eb="21">
      <t>シャカイジン</t>
    </rPh>
    <rPh sb="22" eb="25">
      <t>ダイガクセイ</t>
    </rPh>
    <phoneticPr fontId="2"/>
  </si>
  <si>
    <t>４．参加について</t>
    <phoneticPr fontId="2"/>
  </si>
  <si>
    <t>1000m</t>
    <phoneticPr fontId="2"/>
  </si>
  <si>
    <t>2日目</t>
    <rPh sb="1" eb="3">
      <t>ニチメ</t>
    </rPh>
    <phoneticPr fontId="2"/>
  </si>
  <si>
    <t>･4×100mR(学年別･男女別)</t>
    <rPh sb="9" eb="12">
      <t>ガクネンベツ</t>
    </rPh>
    <rPh sb="13" eb="16">
      <t>ダンジョベツ</t>
    </rPh>
    <phoneticPr fontId="2"/>
  </si>
  <si>
    <t>4,5,6年走幅跳･4,5,6年ジャベリックボール投</t>
    <rPh sb="15" eb="16">
      <t>ネン</t>
    </rPh>
    <phoneticPr fontId="2"/>
  </si>
  <si>
    <t>4年50m･5年100m･6年100m･50mH(65cm)･4,5,6年走高跳･</t>
    <rPh sb="1" eb="2">
      <t>ネン</t>
    </rPh>
    <rPh sb="14" eb="15">
      <t>ネン</t>
    </rPh>
    <rPh sb="36" eb="37">
      <t>ネン</t>
    </rPh>
    <rPh sb="37" eb="40">
      <t>ハシリタカトビ</t>
    </rPh>
    <phoneticPr fontId="2"/>
  </si>
  <si>
    <t>1日目</t>
    <rPh sb="1" eb="3">
      <t>ニチメ</t>
    </rPh>
    <phoneticPr fontId="2"/>
  </si>
  <si>
    <t>女子　200m･800m･100mH･走幅跳･砲丸投</t>
    <rPh sb="0" eb="2">
      <t>ジョシ</t>
    </rPh>
    <rPh sb="19" eb="22">
      <t>ハシリハバトビ</t>
    </rPh>
    <phoneticPr fontId="2"/>
  </si>
  <si>
    <t>男子　400m･1500m･110mH･走幅跳･砲丸投</t>
    <rPh sb="0" eb="2">
      <t>ダンシ</t>
    </rPh>
    <phoneticPr fontId="2"/>
  </si>
  <si>
    <t>女子　100m･走高跳･4×100mR</t>
    <rPh sb="0" eb="2">
      <t>ジョシ</t>
    </rPh>
    <phoneticPr fontId="2"/>
  </si>
  <si>
    <t>男子　100m･走高跳･4×100mR</t>
    <rPh sb="0" eb="2">
      <t>ダンシ</t>
    </rPh>
    <rPh sb="8" eb="11">
      <t>ハシリタカトビ</t>
    </rPh>
    <phoneticPr fontId="2"/>
  </si>
  <si>
    <t>中　学</t>
    <rPh sb="0" eb="1">
      <t>ナカ</t>
    </rPh>
    <rPh sb="2" eb="3">
      <t>ガク</t>
    </rPh>
    <phoneticPr fontId="2"/>
  </si>
  <si>
    <t>女子　400m･1500m･100mH･4×400mR･走高跳･やり投</t>
    <rPh sb="0" eb="2">
      <t>ジョシ</t>
    </rPh>
    <rPh sb="29" eb="30">
      <t>タカ</t>
    </rPh>
    <phoneticPr fontId="2"/>
  </si>
  <si>
    <t>男子　400m･1500m･110mH･4×400mR･走高跳･やり投</t>
    <rPh sb="0" eb="2">
      <t>ダンシ</t>
    </rPh>
    <phoneticPr fontId="2"/>
  </si>
  <si>
    <t>女子　100m･4×100mR･走幅跳･砲丸投</t>
    <rPh sb="0" eb="2">
      <t>ジョシ</t>
    </rPh>
    <rPh sb="17" eb="18">
      <t>ハバ</t>
    </rPh>
    <phoneticPr fontId="2"/>
  </si>
  <si>
    <t>男子　100m･4×100mR･走幅跳･砲丸投</t>
    <rPh sb="0" eb="2">
      <t>ダンシ</t>
    </rPh>
    <rPh sb="17" eb="18">
      <t>ハバ</t>
    </rPh>
    <rPh sb="20" eb="23">
      <t>ホウガンナゲ</t>
    </rPh>
    <phoneticPr fontId="2"/>
  </si>
  <si>
    <t>高　校</t>
    <rPh sb="0" eb="1">
      <t>コウ</t>
    </rPh>
    <rPh sb="2" eb="3">
      <t>コウ</t>
    </rPh>
    <phoneticPr fontId="2"/>
  </si>
  <si>
    <t>（39歳以下･40歳代･50歳代･60歳代,70歳以上)</t>
    <rPh sb="3" eb="6">
      <t>サイイカ</t>
    </rPh>
    <rPh sb="9" eb="11">
      <t>サイダイ</t>
    </rPh>
    <rPh sb="14" eb="16">
      <t>サイダイ</t>
    </rPh>
    <rPh sb="19" eb="21">
      <t>サイダイ</t>
    </rPh>
    <rPh sb="24" eb="27">
      <t>サイイジョウ</t>
    </rPh>
    <phoneticPr fontId="2"/>
  </si>
  <si>
    <t>2000m</t>
    <phoneticPr fontId="2"/>
  </si>
  <si>
    <t>共通</t>
    <rPh sb="0" eb="2">
      <t>キョウツウ</t>
    </rPh>
    <phoneticPr fontId="2"/>
  </si>
  <si>
    <t>100m･走幅跳･砲丸投</t>
    <rPh sb="5" eb="8">
      <t>ハシリハバトビ</t>
    </rPh>
    <rPh sb="9" eb="12">
      <t>ホウガンナゲ</t>
    </rPh>
    <phoneticPr fontId="2"/>
  </si>
  <si>
    <t>非公認の部(非登録者)</t>
    <rPh sb="0" eb="3">
      <t>ヒコウニン</t>
    </rPh>
    <rPh sb="4" eb="5">
      <t>ブ</t>
    </rPh>
    <rPh sb="6" eb="7">
      <t>ヒ</t>
    </rPh>
    <rPh sb="7" eb="10">
      <t>トウロクシャ</t>
    </rPh>
    <phoneticPr fontId="2"/>
  </si>
  <si>
    <t>100m･4×100mR･走幅跳･砲丸投</t>
    <rPh sb="13" eb="16">
      <t>ハシリハバトビ</t>
    </rPh>
    <rPh sb="17" eb="20">
      <t>ホウガンナ</t>
    </rPh>
    <phoneticPr fontId="2"/>
  </si>
  <si>
    <t>26日(土)</t>
    <rPh sb="2" eb="3">
      <t>ニチ</t>
    </rPh>
    <rPh sb="4" eb="5">
      <t>ツチ</t>
    </rPh>
    <phoneticPr fontId="2"/>
  </si>
  <si>
    <t>公認の部(愛知陸協登録者)</t>
    <rPh sb="0" eb="2">
      <t>コウニン</t>
    </rPh>
    <rPh sb="3" eb="4">
      <t>ブ</t>
    </rPh>
    <rPh sb="5" eb="9">
      <t>アイチリクキョウ</t>
    </rPh>
    <rPh sb="9" eb="12">
      <t>トウロクシャ</t>
    </rPh>
    <phoneticPr fontId="2"/>
  </si>
  <si>
    <t>一　般</t>
    <rPh sb="0" eb="1">
      <t>イチ</t>
    </rPh>
    <rPh sb="2" eb="3">
      <t>ハン</t>
    </rPh>
    <phoneticPr fontId="2"/>
  </si>
  <si>
    <t>３．種　目</t>
    <phoneticPr fontId="2"/>
  </si>
  <si>
    <t>パロマ瑞穂スタジアム</t>
    <rPh sb="3" eb="5">
      <t>ミズホ</t>
    </rPh>
    <phoneticPr fontId="2"/>
  </si>
  <si>
    <t>２．場  所</t>
    <phoneticPr fontId="2"/>
  </si>
  <si>
    <t xml:space="preserve">１．期  日 </t>
    <phoneticPr fontId="2"/>
  </si>
  <si>
    <t>大会番号　３０１</t>
    <rPh sb="0" eb="4">
      <t>タイカイバンゴウ</t>
    </rPh>
    <phoneticPr fontId="2"/>
  </si>
  <si>
    <t>平成29年度　名古屋市民スポーツ祭</t>
    <rPh sb="0" eb="2">
      <t>ヘイセイ</t>
    </rPh>
    <rPh sb="4" eb="6">
      <t>ネンド</t>
    </rPh>
    <rPh sb="7" eb="12">
      <t>ナゴヤシミン</t>
    </rPh>
    <rPh sb="16" eb="17">
      <t>サイ</t>
    </rPh>
    <phoneticPr fontId="2"/>
  </si>
  <si>
    <t>2017年　名古屋市民スポーツ祭陸上競技大会</t>
    <rPh sb="4" eb="5">
      <t>ネン</t>
    </rPh>
    <rPh sb="6" eb="9">
      <t>ナゴヤ</t>
    </rPh>
    <rPh sb="9" eb="11">
      <t>シミン</t>
    </rPh>
    <rPh sb="15" eb="16">
      <t>サイ</t>
    </rPh>
    <rPh sb="16" eb="22">
      <t>リクジョウキョウギタイカイ</t>
    </rPh>
    <phoneticPr fontId="2"/>
  </si>
  <si>
    <t>書類郵送期限　</t>
    <rPh sb="0" eb="2">
      <t>ショルイ</t>
    </rPh>
    <rPh sb="2" eb="4">
      <t>ユウソウ</t>
    </rPh>
    <rPh sb="4" eb="6">
      <t>キゲン</t>
    </rPh>
    <phoneticPr fontId="2"/>
  </si>
  <si>
    <t>必着</t>
    <rPh sb="0" eb="2">
      <t>ヒッチャク</t>
    </rPh>
    <phoneticPr fontId="2"/>
  </si>
  <si>
    <t>　　※ナンバーは、アルファベットは団体情報入力で、数字は選手情報入力で入力してください。</t>
    <rPh sb="17" eb="19">
      <t>ダンタイ</t>
    </rPh>
    <rPh sb="19" eb="21">
      <t>ジョウホウ</t>
    </rPh>
    <rPh sb="21" eb="23">
      <t>ニュウリョク</t>
    </rPh>
    <rPh sb="25" eb="27">
      <t>スウジ</t>
    </rPh>
    <rPh sb="28" eb="30">
      <t>センシュ</t>
    </rPh>
    <rPh sb="30" eb="32">
      <t>ジョウホウ</t>
    </rPh>
    <rPh sb="32" eb="34">
      <t>ニュウリョク</t>
    </rPh>
    <rPh sb="35" eb="37">
      <t>ニュウリョク</t>
    </rPh>
    <phoneticPr fontId="2"/>
  </si>
  <si>
    <t>Ver２</t>
    <phoneticPr fontId="2"/>
  </si>
  <si>
    <t>⇒</t>
    <phoneticPr fontId="2"/>
  </si>
  <si>
    <t>↓</t>
    <phoneticPr fontId="2"/>
  </si>
  <si>
    <t>20m</t>
    <phoneticPr fontId="2"/>
  </si>
  <si>
    <t>20m00</t>
    <phoneticPr fontId="2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</si>
  <si>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</si>
  <si>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E-mail：</t>
    <phoneticPr fontId="2"/>
  </si>
  <si>
    <t>maezu-j@nagoya-c.ed.jp</t>
    <phoneticPr fontId="2"/>
  </si>
  <si>
    <t>↓</t>
    <phoneticPr fontId="53"/>
  </si>
  <si>
    <t>mail：</t>
    <phoneticPr fontId="2"/>
  </si>
  <si>
    <t>toiawase.nagoya@gmail.com</t>
    <phoneticPr fontId="2"/>
  </si>
  <si>
    <t>中学クラブチーム・個人登録用</t>
    <rPh sb="0" eb="2">
      <t>チュウガク</t>
    </rPh>
    <rPh sb="9" eb="11">
      <t>コジン</t>
    </rPh>
    <rPh sb="11" eb="13">
      <t>トウロク</t>
    </rPh>
    <rPh sb="13" eb="14">
      <t>ヨウ</t>
    </rPh>
    <phoneticPr fontId="2"/>
  </si>
  <si>
    <t>←プログラムは個人団体毎に１部無料でお渡しします。追加購入が必要な場合のみ必要部数を入力してください。</t>
  </si>
  <si>
    <t>プログラム追加購入部数</t>
    <rPh sb="5" eb="7">
      <t>ツイカ</t>
    </rPh>
    <phoneticPr fontId="6"/>
  </si>
  <si>
    <t>プログラム追加部数✕1000円</t>
    <rPh sb="5" eb="7">
      <t>ツイカ</t>
    </rPh>
    <rPh sb="7" eb="9">
      <t>ブスウ</t>
    </rPh>
    <rPh sb="14" eb="15">
      <t>エン</t>
    </rPh>
    <phoneticPr fontId="6"/>
  </si>
  <si>
    <t>プログラム追加購入</t>
    <rPh sb="5" eb="7">
      <t>ツイカ</t>
    </rPh>
    <rPh sb="7" eb="9">
      <t>コウニュウ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</si>
</sst>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[$-411]ggge&quot;年&quot;m&quot;月&quot;d&quot;日&quot;;@"/>
    <numFmt numFmtId="177" formatCode="[$-411]m&quot;月&quot;d&quot;日&quot;&quot;(&quot;aaa&quot;)&quot;"/>
    <numFmt numFmtId="178" formatCode="[$-411]yyyy&quot;年&quot;m&quot;月&quot;d&quot;日&quot;&quot;(&quot;aaa&quot;)&quot;"/>
    <numFmt numFmtId="179" formatCode="[$-411]m&quot;月&quot;d&quot;日&quot;&quot;(&quot;aaa&quot;)メール必着&quot;"/>
    <numFmt numFmtId="180" formatCode="m&quot;月&quot;d&quot;日&quot;&quot;(&quot;aaa&quot;)&quot;"/>
    <numFmt numFmtId="181" formatCode="[$-411]ggge&quot;年&quot;m&quot;月&quot;d&quot;日&quot;&quot;(&quot;aaa&quot;)&quot;"/>
  </numFmts>
  <fonts count="9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ＤＨＰ平成明朝体W7"/>
      <family val="3"/>
      <charset val="128"/>
    </font>
    <font>
      <sz val="11"/>
      <name val="ＤＦ平成明朝体W7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i/>
      <sz val="11"/>
      <color theme="1"/>
      <name val="ＭＳ Ｐゴシック"/>
      <family val="3"/>
      <charset val="128"/>
      <scheme val="minor"/>
    </font>
    <font>
      <b/>
      <sz val="11"/>
      <color theme="3" tint="0.39997558519241921"/>
      <name val="ＭＳ ゴシック"/>
      <family val="3"/>
      <charset val="128"/>
    </font>
    <font>
      <b/>
      <sz val="14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8"/>
      <name val="ＤＦ平成明朝体W7"/>
      <family val="3"/>
      <charset val="128"/>
    </font>
    <font>
      <sz val="11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28"/>
      <color rgb="FFFF0000"/>
      <name val="ＭＳ ゴシック"/>
      <family val="3"/>
      <charset val="128"/>
    </font>
    <font>
      <sz val="11"/>
      <color rgb="FF00B050"/>
      <name val="ＭＳ 明朝"/>
      <family val="1"/>
      <charset val="128"/>
    </font>
    <font>
      <b/>
      <u/>
      <sz val="11"/>
      <color rgb="FF00B05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u/>
      <sz val="18"/>
      <color rgb="FFFF0000"/>
      <name val="ＭＳ ゴシック"/>
      <family val="3"/>
      <charset val="128"/>
    </font>
    <font>
      <sz val="20"/>
      <color indexed="8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u val="double"/>
      <sz val="14"/>
      <name val="ＭＳ Ｐ明朝"/>
      <family val="1"/>
      <charset val="128"/>
    </font>
    <font>
      <b/>
      <sz val="40"/>
      <color rgb="FFFF000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3" fillId="0" borderId="0"/>
    <xf numFmtId="0" fontId="12" fillId="0" borderId="0">
      <alignment vertical="center"/>
    </xf>
    <xf numFmtId="0" fontId="1" fillId="0" borderId="0">
      <alignment vertical="center"/>
    </xf>
  </cellStyleXfs>
  <cellXfs count="492">
    <xf numFmtId="0" fontId="0" fillId="0" borderId="0" xfId="0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9" fillId="0" borderId="0" xfId="0" applyFont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>
      <alignment vertical="center"/>
    </xf>
    <xf numFmtId="49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8" fillId="3" borderId="3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34" fillId="5" borderId="0" xfId="0" applyFont="1" applyFill="1">
      <alignment vertical="center"/>
    </xf>
    <xf numFmtId="0" fontId="24" fillId="5" borderId="0" xfId="0" applyFont="1" applyFill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4" fillId="0" borderId="24" xfId="0" applyFont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4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4" fillId="5" borderId="0" xfId="0" applyFont="1" applyFill="1" applyAlignment="1">
      <alignment horizontal="right" vertical="center"/>
    </xf>
    <xf numFmtId="0" fontId="24" fillId="5" borderId="41" xfId="0" applyFont="1" applyFill="1" applyBorder="1">
      <alignment vertical="center"/>
    </xf>
    <xf numFmtId="0" fontId="24" fillId="5" borderId="42" xfId="0" applyFont="1" applyFill="1" applyBorder="1">
      <alignment vertical="center"/>
    </xf>
    <xf numFmtId="0" fontId="24" fillId="5" borderId="43" xfId="0" applyFont="1" applyFill="1" applyBorder="1">
      <alignment vertical="center"/>
    </xf>
    <xf numFmtId="0" fontId="24" fillId="5" borderId="0" xfId="0" applyFont="1" applyFill="1" applyBorder="1" applyAlignment="1">
      <alignment horizontal="right" vertical="center"/>
    </xf>
    <xf numFmtId="0" fontId="24" fillId="5" borderId="44" xfId="0" applyFont="1" applyFill="1" applyBorder="1">
      <alignment vertical="center"/>
    </xf>
    <xf numFmtId="0" fontId="24" fillId="5" borderId="0" xfId="0" applyFont="1" applyFill="1" applyBorder="1">
      <alignment vertical="center"/>
    </xf>
    <xf numFmtId="0" fontId="24" fillId="5" borderId="45" xfId="0" applyFont="1" applyFill="1" applyBorder="1">
      <alignment vertical="center"/>
    </xf>
    <xf numFmtId="0" fontId="24" fillId="5" borderId="46" xfId="0" applyFont="1" applyFill="1" applyBorder="1" applyAlignment="1">
      <alignment horizontal="right" vertical="center"/>
    </xf>
    <xf numFmtId="0" fontId="24" fillId="5" borderId="47" xfId="0" applyFont="1" applyFill="1" applyBorder="1" applyAlignment="1">
      <alignment horizontal="right" vertical="center"/>
    </xf>
    <xf numFmtId="0" fontId="24" fillId="5" borderId="47" xfId="0" applyFont="1" applyFill="1" applyBorder="1" applyAlignment="1">
      <alignment horizontal="left" vertical="center"/>
    </xf>
    <xf numFmtId="0" fontId="24" fillId="5" borderId="48" xfId="0" applyFont="1" applyFill="1" applyBorder="1">
      <alignment vertical="center"/>
    </xf>
    <xf numFmtId="0" fontId="24" fillId="0" borderId="0" xfId="0" applyFont="1" applyProtection="1">
      <alignment vertical="center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49" xfId="0" applyFont="1" applyBorder="1" applyAlignment="1">
      <alignment vertical="center"/>
    </xf>
    <xf numFmtId="0" fontId="24" fillId="0" borderId="52" xfId="0" applyFont="1" applyBorder="1" applyAlignment="1">
      <alignment horizontal="center" vertical="center"/>
    </xf>
    <xf numFmtId="0" fontId="24" fillId="0" borderId="54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52" xfId="0" applyBorder="1">
      <alignment vertical="center"/>
    </xf>
    <xf numFmtId="0" fontId="0" fillId="0" borderId="57" xfId="0" applyBorder="1">
      <alignment vertical="center"/>
    </xf>
    <xf numFmtId="0" fontId="0" fillId="0" borderId="53" xfId="0" applyBorder="1">
      <alignment vertical="center"/>
    </xf>
    <xf numFmtId="0" fontId="45" fillId="5" borderId="0" xfId="0" applyFont="1" applyFill="1" applyAlignment="1">
      <alignment vertical="center"/>
    </xf>
    <xf numFmtId="0" fontId="24" fillId="0" borderId="49" xfId="0" applyFont="1" applyBorder="1">
      <alignment vertical="center"/>
    </xf>
    <xf numFmtId="0" fontId="24" fillId="0" borderId="51" xfId="0" applyFont="1" applyBorder="1">
      <alignment vertical="center"/>
    </xf>
    <xf numFmtId="0" fontId="28" fillId="0" borderId="51" xfId="0" applyFont="1" applyBorder="1">
      <alignment vertical="center"/>
    </xf>
    <xf numFmtId="0" fontId="24" fillId="0" borderId="52" xfId="0" applyFont="1" applyBorder="1">
      <alignment vertical="center"/>
    </xf>
    <xf numFmtId="0" fontId="24" fillId="0" borderId="54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57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53" xfId="0" applyFont="1" applyBorder="1">
      <alignment vertical="center"/>
    </xf>
    <xf numFmtId="0" fontId="27" fillId="0" borderId="0" xfId="0" applyFont="1">
      <alignment vertical="center"/>
    </xf>
    <xf numFmtId="0" fontId="27" fillId="0" borderId="3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51" xfId="0" applyBorder="1">
      <alignment vertical="center"/>
    </xf>
    <xf numFmtId="0" fontId="0" fillId="0" borderId="40" xfId="0" applyBorder="1">
      <alignment vertical="center"/>
    </xf>
    <xf numFmtId="0" fontId="0" fillId="5" borderId="6" xfId="0" applyFill="1" applyBorder="1" applyAlignment="1">
      <alignment vertical="center" textRotation="255"/>
    </xf>
    <xf numFmtId="0" fontId="0" fillId="5" borderId="19" xfId="0" applyFill="1" applyBorder="1">
      <alignment vertical="center"/>
    </xf>
    <xf numFmtId="0" fontId="0" fillId="5" borderId="33" xfId="0" applyFill="1" applyBorder="1">
      <alignment vertical="center"/>
    </xf>
    <xf numFmtId="0" fontId="37" fillId="0" borderId="16" xfId="0" applyFont="1" applyFill="1" applyBorder="1" applyAlignment="1" applyProtection="1">
      <alignment horizontal="center" vertical="center" shrinkToFit="1"/>
    </xf>
    <xf numFmtId="0" fontId="37" fillId="0" borderId="17" xfId="0" applyFont="1" applyFill="1" applyBorder="1" applyAlignment="1" applyProtection="1">
      <alignment horizontal="center" vertical="center" shrinkToFit="1"/>
    </xf>
    <xf numFmtId="0" fontId="37" fillId="0" borderId="18" xfId="0" applyFont="1" applyFill="1" applyBorder="1" applyAlignment="1" applyProtection="1">
      <alignment horizontal="center" vertical="center" shrinkToFit="1"/>
    </xf>
    <xf numFmtId="0" fontId="20" fillId="0" borderId="0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3" applyFont="1">
      <alignment vertical="center"/>
    </xf>
    <xf numFmtId="0" fontId="24" fillId="0" borderId="0" xfId="3" applyFont="1">
      <alignment vertical="center"/>
    </xf>
    <xf numFmtId="0" fontId="24" fillId="0" borderId="0" xfId="3" applyFont="1" applyAlignment="1">
      <alignment horizontal="right" vertical="center"/>
    </xf>
    <xf numFmtId="0" fontId="27" fillId="0" borderId="0" xfId="0" applyFont="1" applyFill="1" applyBorder="1" applyAlignment="1" applyProtection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5" fillId="0" borderId="0" xfId="0" applyFont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36" fillId="0" borderId="30" xfId="0" applyFont="1" applyFill="1" applyBorder="1" applyAlignment="1" applyProtection="1">
      <alignment vertical="center"/>
    </xf>
    <xf numFmtId="0" fontId="36" fillId="0" borderId="30" xfId="0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4" fillId="0" borderId="37" xfId="0" applyFont="1" applyFill="1" applyBorder="1" applyProtection="1">
      <alignment vertical="center"/>
    </xf>
    <xf numFmtId="0" fontId="0" fillId="0" borderId="37" xfId="0" applyFill="1" applyBorder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0" fontId="23" fillId="0" borderId="0" xfId="1" applyAlignment="1" applyProtection="1">
      <alignment horizontal="right" vertical="center" shrinkToFit="1"/>
    </xf>
    <xf numFmtId="0" fontId="23" fillId="0" borderId="0" xfId="1" applyAlignment="1" applyProtection="1">
      <alignment vertical="center"/>
    </xf>
    <xf numFmtId="0" fontId="30" fillId="0" borderId="0" xfId="1" applyFont="1" applyFill="1" applyBorder="1" applyAlignment="1" applyProtection="1">
      <alignment horizontal="right" vertical="center"/>
    </xf>
    <xf numFmtId="0" fontId="32" fillId="0" borderId="0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23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shrinkToFit="1"/>
    </xf>
    <xf numFmtId="0" fontId="9" fillId="0" borderId="0" xfId="1" applyFont="1" applyBorder="1" applyAlignment="1" applyProtection="1">
      <alignment vertical="center" shrinkToFit="1"/>
    </xf>
    <xf numFmtId="0" fontId="2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left" vertical="center"/>
    </xf>
    <xf numFmtId="0" fontId="20" fillId="0" borderId="7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center" vertical="center"/>
    </xf>
    <xf numFmtId="0" fontId="13" fillId="0" borderId="8" xfId="1" applyFont="1" applyBorder="1" applyAlignment="1" applyProtection="1">
      <alignment horizontal="distributed" vertical="center" indent="1" shrinkToFit="1"/>
    </xf>
    <xf numFmtId="0" fontId="20" fillId="0" borderId="9" xfId="1" applyFont="1" applyBorder="1" applyAlignment="1" applyProtection="1">
      <alignment horizontal="center" vertical="center"/>
    </xf>
    <xf numFmtId="0" fontId="42" fillId="0" borderId="8" xfId="1" applyFont="1" applyBorder="1" applyAlignment="1" applyProtection="1">
      <alignment horizontal="distributed" vertical="center" indent="1" shrinkToFit="1"/>
    </xf>
    <xf numFmtId="0" fontId="13" fillId="0" borderId="27" xfId="1" applyFont="1" applyBorder="1" applyAlignment="1" applyProtection="1">
      <alignment horizontal="distributed" vertical="center" indent="1" shrinkToFit="1"/>
    </xf>
    <xf numFmtId="0" fontId="20" fillId="0" borderId="24" xfId="1" applyFont="1" applyBorder="1" applyAlignment="1" applyProtection="1">
      <alignment horizontal="center" vertical="center"/>
    </xf>
    <xf numFmtId="0" fontId="13" fillId="0" borderId="28" xfId="1" applyFont="1" applyBorder="1" applyAlignment="1" applyProtection="1">
      <alignment horizontal="distributed" vertical="center" indent="1" shrinkToFit="1"/>
    </xf>
    <xf numFmtId="0" fontId="20" fillId="0" borderId="25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distributed" vertical="center" indent="2"/>
    </xf>
    <xf numFmtId="0" fontId="13" fillId="0" borderId="68" xfId="1" applyFont="1" applyBorder="1" applyAlignment="1" applyProtection="1">
      <alignment horizontal="distributed" vertical="center" indent="2"/>
    </xf>
    <xf numFmtId="0" fontId="23" fillId="0" borderId="0" xfId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indent="2"/>
    </xf>
    <xf numFmtId="0" fontId="32" fillId="0" borderId="0" xfId="1" applyFont="1" applyBorder="1" applyAlignment="1" applyProtection="1">
      <alignment vertical="center" shrinkToFit="1"/>
    </xf>
    <xf numFmtId="0" fontId="16" fillId="0" borderId="0" xfId="1" applyFont="1" applyBorder="1" applyAlignment="1" applyProtection="1"/>
    <xf numFmtId="0" fontId="23" fillId="0" borderId="0" xfId="1" applyBorder="1" applyAlignment="1" applyProtection="1">
      <alignment horizontal="right" shrinkToFit="1"/>
    </xf>
    <xf numFmtId="0" fontId="23" fillId="0" borderId="0" xfId="1" applyBorder="1" applyAlignment="1" applyProtection="1">
      <alignment horizontal="right"/>
    </xf>
    <xf numFmtId="2" fontId="24" fillId="0" borderId="7" xfId="0" applyNumberFormat="1" applyFont="1" applyBorder="1" applyAlignment="1" applyProtection="1">
      <alignment horizontal="center" vertical="center" shrinkToFit="1"/>
      <protection locked="0"/>
    </xf>
    <xf numFmtId="2" fontId="24" fillId="0" borderId="55" xfId="0" applyNumberFormat="1" applyFont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54" fillId="0" borderId="0" xfId="0" applyFont="1" applyFill="1">
      <alignment vertical="center"/>
    </xf>
    <xf numFmtId="0" fontId="27" fillId="0" borderId="0" xfId="0" applyFont="1" applyAlignment="1">
      <alignment vertical="center" shrinkToFit="1"/>
    </xf>
    <xf numFmtId="0" fontId="48" fillId="0" borderId="3" xfId="0" applyFont="1" applyBorder="1" applyAlignment="1" applyProtection="1">
      <alignment horizontal="center" vertical="center" shrinkToFit="1"/>
    </xf>
    <xf numFmtId="0" fontId="42" fillId="0" borderId="6" xfId="1" applyFont="1" applyBorder="1" applyAlignment="1" applyProtection="1">
      <alignment horizontal="center" vertical="center" shrinkToFit="1"/>
    </xf>
    <xf numFmtId="0" fontId="13" fillId="0" borderId="13" xfId="1" applyFont="1" applyBorder="1" applyAlignment="1" applyProtection="1">
      <alignment horizontal="distributed" vertical="center" indent="1"/>
    </xf>
    <xf numFmtId="5" fontId="20" fillId="0" borderId="29" xfId="1" applyNumberFormat="1" applyFont="1" applyBorder="1" applyAlignment="1" applyProtection="1">
      <alignment vertical="center"/>
    </xf>
    <xf numFmtId="5" fontId="20" fillId="0" borderId="75" xfId="1" applyNumberFormat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/>
    </xf>
    <xf numFmtId="0" fontId="13" fillId="0" borderId="53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distributed" vertical="center" indent="1" shrinkToFit="1"/>
    </xf>
    <xf numFmtId="0" fontId="13" fillId="0" borderId="10" xfId="1" applyFont="1" applyBorder="1" applyAlignment="1" applyProtection="1">
      <alignment horizontal="distributed" vertical="center" indent="1" shrinkToFit="1"/>
    </xf>
    <xf numFmtId="0" fontId="13" fillId="0" borderId="11" xfId="1" applyFont="1" applyBorder="1" applyAlignment="1" applyProtection="1">
      <alignment horizontal="center" vertical="center" shrinkToFit="1"/>
    </xf>
    <xf numFmtId="0" fontId="11" fillId="0" borderId="77" xfId="1" applyFont="1" applyBorder="1" applyAlignment="1" applyProtection="1">
      <alignment horizontal="center" vertical="center"/>
    </xf>
    <xf numFmtId="0" fontId="42" fillId="0" borderId="11" xfId="1" applyFont="1" applyBorder="1" applyAlignment="1" applyProtection="1">
      <alignment horizontal="center" vertical="center" shrinkToFit="1"/>
    </xf>
    <xf numFmtId="0" fontId="24" fillId="0" borderId="78" xfId="0" applyFont="1" applyBorder="1" applyAlignment="1">
      <alignment horizontal="center" vertical="center" wrapText="1"/>
    </xf>
    <xf numFmtId="0" fontId="28" fillId="3" borderId="79" xfId="0" applyNumberFormat="1" applyFont="1" applyFill="1" applyBorder="1" applyAlignment="1">
      <alignment horizontal="center" vertical="center"/>
    </xf>
    <xf numFmtId="0" fontId="41" fillId="0" borderId="80" xfId="1" applyFont="1" applyBorder="1" applyAlignment="1" applyProtection="1">
      <alignment horizontal="center" vertical="center" shrinkToFit="1"/>
    </xf>
    <xf numFmtId="0" fontId="59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29" fillId="0" borderId="0" xfId="1" applyFont="1" applyAlignment="1" applyProtection="1">
      <alignment horizontal="center" vertical="center"/>
    </xf>
    <xf numFmtId="0" fontId="24" fillId="0" borderId="3" xfId="0" applyFont="1" applyBorder="1" applyAlignment="1">
      <alignment horizontal="center" vertical="center" shrinkToFit="1"/>
    </xf>
    <xf numFmtId="0" fontId="20" fillId="0" borderId="81" xfId="1" applyNumberFormat="1" applyFont="1" applyBorder="1" applyAlignment="1" applyProtection="1">
      <alignment horizontal="center" vertical="center"/>
      <protection locked="0"/>
    </xf>
    <xf numFmtId="0" fontId="20" fillId="0" borderId="39" xfId="1" applyNumberFormat="1" applyFont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20" fillId="0" borderId="76" xfId="1" applyNumberFormat="1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35" fillId="0" borderId="0" xfId="1" applyFont="1" applyAlignment="1" applyProtection="1">
      <alignment vertical="center"/>
    </xf>
    <xf numFmtId="0" fontId="26" fillId="0" borderId="0" xfId="0" applyFont="1">
      <alignment vertical="center"/>
    </xf>
    <xf numFmtId="0" fontId="15" fillId="0" borderId="0" xfId="0" applyFont="1">
      <alignment vertical="center"/>
    </xf>
    <xf numFmtId="0" fontId="9" fillId="0" borderId="65" xfId="1" applyFont="1" applyBorder="1" applyAlignment="1" applyProtection="1">
      <alignment horizontal="center" vertical="center" shrinkToFit="1"/>
    </xf>
    <xf numFmtId="0" fontId="9" fillId="0" borderId="71" xfId="1" applyFont="1" applyBorder="1" applyAlignment="1" applyProtection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35" fillId="3" borderId="36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6" fillId="0" borderId="74" xfId="1" applyFont="1" applyBorder="1" applyAlignment="1" applyProtection="1">
      <alignment horizontal="distributed" vertical="center" indent="1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79" xfId="0" applyNumberFormat="1" applyFont="1" applyBorder="1" applyAlignment="1" applyProtection="1">
      <alignment horizontal="center" vertical="center" shrinkToFit="1"/>
    </xf>
    <xf numFmtId="0" fontId="28" fillId="3" borderId="36" xfId="0" applyFont="1" applyFill="1" applyBorder="1" applyAlignment="1">
      <alignment horizontal="center" vertical="center"/>
    </xf>
    <xf numFmtId="0" fontId="24" fillId="0" borderId="36" xfId="0" applyFont="1" applyBorder="1" applyAlignment="1" applyProtection="1">
      <alignment horizontal="center" vertical="center" shrinkToFit="1"/>
      <protection locked="0"/>
    </xf>
    <xf numFmtId="2" fontId="24" fillId="0" borderId="58" xfId="0" applyNumberFormat="1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>
      <alignment horizontal="center" vertical="center"/>
    </xf>
    <xf numFmtId="2" fontId="24" fillId="0" borderId="36" xfId="0" applyNumberFormat="1" applyFont="1" applyBorder="1" applyAlignment="1" applyProtection="1">
      <alignment horizontal="center" vertical="center"/>
      <protection locked="0"/>
    </xf>
    <xf numFmtId="2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7" xfId="0" applyNumberFormat="1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0" fillId="0" borderId="21" xfId="1" applyNumberFormat="1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4" fillId="0" borderId="1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7" fillId="5" borderId="0" xfId="0" applyFont="1" applyFill="1">
      <alignment vertical="center"/>
    </xf>
    <xf numFmtId="0" fontId="14" fillId="5" borderId="0" xfId="0" applyFont="1" applyFill="1">
      <alignment vertical="center"/>
    </xf>
    <xf numFmtId="49" fontId="24" fillId="0" borderId="0" xfId="0" applyNumberFormat="1" applyFont="1" applyAlignment="1">
      <alignment vertical="center"/>
    </xf>
    <xf numFmtId="0" fontId="0" fillId="0" borderId="54" xfId="0" applyBorder="1">
      <alignment vertical="center"/>
    </xf>
    <xf numFmtId="0" fontId="0" fillId="0" borderId="38" xfId="0" applyBorder="1">
      <alignment vertical="center"/>
    </xf>
    <xf numFmtId="0" fontId="0" fillId="0" borderId="50" xfId="0" applyBorder="1">
      <alignment vertical="center"/>
    </xf>
    <xf numFmtId="0" fontId="0" fillId="0" borderId="39" xfId="0" applyBorder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84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 shrinkToFit="1"/>
      <protection locked="0"/>
    </xf>
    <xf numFmtId="0" fontId="24" fillId="0" borderId="85" xfId="0" applyNumberFormat="1" applyFont="1" applyBorder="1" applyAlignment="1" applyProtection="1">
      <alignment horizontal="center" vertical="center" shrinkToFit="1"/>
    </xf>
    <xf numFmtId="0" fontId="24" fillId="0" borderId="9" xfId="0" applyFont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 applyProtection="1">
      <alignment horizontal="center" vertical="center" shrinkToFit="1"/>
      <protection locked="0"/>
    </xf>
    <xf numFmtId="2" fontId="24" fillId="0" borderId="9" xfId="0" applyNumberFormat="1" applyFont="1" applyBorder="1" applyAlignment="1" applyProtection="1">
      <alignment horizontal="center" vertical="center" shrinkToFit="1"/>
      <protection locked="0"/>
    </xf>
    <xf numFmtId="0" fontId="24" fillId="0" borderId="51" xfId="0" applyFont="1" applyBorder="1" applyAlignment="1">
      <alignment horizontal="center" vertical="center"/>
    </xf>
    <xf numFmtId="0" fontId="24" fillId="0" borderId="51" xfId="0" applyFont="1" applyBorder="1" applyAlignment="1">
      <alignment horizontal="right" vertical="center"/>
    </xf>
    <xf numFmtId="0" fontId="25" fillId="0" borderId="51" xfId="0" applyFont="1" applyBorder="1" applyAlignment="1">
      <alignment horizontal="center" vertical="center"/>
    </xf>
    <xf numFmtId="0" fontId="24" fillId="0" borderId="51" xfId="0" applyFont="1" applyBorder="1" applyAlignment="1">
      <alignment vertical="center"/>
    </xf>
    <xf numFmtId="0" fontId="24" fillId="0" borderId="54" xfId="0" applyFont="1" applyBorder="1" applyAlignment="1">
      <alignment horizontal="center" vertical="center"/>
    </xf>
    <xf numFmtId="0" fontId="68" fillId="0" borderId="40" xfId="0" applyFont="1" applyBorder="1" applyAlignment="1" applyProtection="1">
      <alignment horizontal="center" vertical="center" shrinkToFit="1"/>
    </xf>
    <xf numFmtId="0" fontId="71" fillId="0" borderId="40" xfId="0" applyFont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vertical="center" shrinkToFit="1"/>
    </xf>
    <xf numFmtId="0" fontId="24" fillId="0" borderId="0" xfId="0" applyFont="1" applyAlignment="1" applyProtection="1">
      <alignment horizontal="center" vertical="center" shrinkToFit="1"/>
    </xf>
    <xf numFmtId="0" fontId="24" fillId="0" borderId="80" xfId="0" applyFont="1" applyBorder="1" applyAlignment="1" applyProtection="1">
      <alignment horizontal="center" vertical="center"/>
    </xf>
    <xf numFmtId="0" fontId="24" fillId="0" borderId="80" xfId="0" applyFont="1" applyBorder="1" applyAlignment="1" applyProtection="1">
      <alignment horizontal="center" vertical="center" shrinkToFit="1"/>
    </xf>
    <xf numFmtId="0" fontId="72" fillId="0" borderId="103" xfId="0" applyFont="1" applyBorder="1" applyAlignment="1" applyProtection="1">
      <alignment horizontal="center" vertical="center" shrinkToFit="1"/>
    </xf>
    <xf numFmtId="0" fontId="30" fillId="0" borderId="21" xfId="0" applyFont="1" applyBorder="1" applyAlignment="1" applyProtection="1">
      <alignment horizontal="center" vertical="center" shrinkToFit="1"/>
    </xf>
    <xf numFmtId="0" fontId="24" fillId="0" borderId="0" xfId="0" applyFont="1" applyAlignment="1" applyProtection="1">
      <alignment horizontal="right" vertical="center" shrinkToFit="1"/>
    </xf>
    <xf numFmtId="0" fontId="72" fillId="0" borderId="0" xfId="0" applyFont="1" applyBorder="1" applyAlignment="1" applyProtection="1">
      <alignment horizontal="center" vertical="center" shrinkToFit="1"/>
    </xf>
    <xf numFmtId="0" fontId="30" fillId="0" borderId="0" xfId="0" applyFont="1" applyBorder="1" applyAlignment="1" applyProtection="1">
      <alignment horizontal="center" vertical="center" shrinkToFit="1"/>
    </xf>
    <xf numFmtId="0" fontId="47" fillId="0" borderId="0" xfId="0" applyFont="1" applyProtection="1">
      <alignment vertical="center"/>
    </xf>
    <xf numFmtId="0" fontId="69" fillId="0" borderId="73" xfId="0" applyFont="1" applyBorder="1" applyAlignment="1" applyProtection="1">
      <alignment horizontal="center" vertical="center"/>
    </xf>
    <xf numFmtId="0" fontId="47" fillId="0" borderId="27" xfId="0" applyFont="1" applyBorder="1" applyAlignment="1" applyProtection="1">
      <alignment horizontal="center" vertical="center" shrinkToFit="1"/>
    </xf>
    <xf numFmtId="0" fontId="69" fillId="0" borderId="24" xfId="0" applyFont="1" applyBorder="1" applyAlignment="1" applyProtection="1">
      <alignment horizontal="center" vertical="center" shrinkToFit="1"/>
    </xf>
    <xf numFmtId="0" fontId="69" fillId="0" borderId="32" xfId="0" applyFont="1" applyBorder="1" applyAlignment="1" applyProtection="1">
      <alignment horizontal="center" vertical="center"/>
    </xf>
    <xf numFmtId="0" fontId="47" fillId="0" borderId="28" xfId="0" applyFont="1" applyBorder="1" applyAlignment="1" applyProtection="1">
      <alignment horizontal="center" vertical="center" shrinkToFit="1"/>
    </xf>
    <xf numFmtId="0" fontId="69" fillId="0" borderId="25" xfId="0" applyFont="1" applyBorder="1" applyAlignment="1" applyProtection="1">
      <alignment horizontal="center" vertical="center" shrinkToFit="1"/>
    </xf>
    <xf numFmtId="0" fontId="47" fillId="0" borderId="27" xfId="0" applyFont="1" applyBorder="1" applyProtection="1">
      <alignment vertical="center"/>
    </xf>
    <xf numFmtId="0" fontId="47" fillId="0" borderId="20" xfId="0" applyFont="1" applyBorder="1" applyAlignment="1" applyProtection="1">
      <alignment horizontal="center" vertical="center"/>
    </xf>
    <xf numFmtId="0" fontId="47" fillId="0" borderId="20" xfId="0" applyFont="1" applyBorder="1" applyAlignment="1" applyProtection="1">
      <alignment horizontal="center" vertical="center" shrinkToFit="1"/>
    </xf>
    <xf numFmtId="0" fontId="47" fillId="0" borderId="24" xfId="0" applyFont="1" applyBorder="1" applyAlignment="1" applyProtection="1">
      <alignment horizontal="center" vertical="center"/>
    </xf>
    <xf numFmtId="0" fontId="47" fillId="0" borderId="88" xfId="0" applyFont="1" applyBorder="1" applyProtection="1">
      <alignment vertical="center"/>
    </xf>
    <xf numFmtId="0" fontId="47" fillId="0" borderId="16" xfId="0" applyFont="1" applyBorder="1" applyAlignment="1" applyProtection="1">
      <alignment horizontal="center" vertical="center" shrinkToFit="1"/>
    </xf>
    <xf numFmtId="0" fontId="47" fillId="0" borderId="16" xfId="0" applyFont="1" applyBorder="1" applyAlignment="1" applyProtection="1">
      <alignment horizontal="center" vertical="center"/>
    </xf>
    <xf numFmtId="0" fontId="47" fillId="0" borderId="16" xfId="0" applyFont="1" applyBorder="1" applyAlignment="1" applyProtection="1">
      <alignment vertical="center" shrinkToFit="1"/>
    </xf>
    <xf numFmtId="0" fontId="47" fillId="0" borderId="89" xfId="0" applyFont="1" applyBorder="1" applyAlignment="1" applyProtection="1">
      <alignment horizontal="center" vertical="center"/>
    </xf>
    <xf numFmtId="0" fontId="47" fillId="0" borderId="90" xfId="0" applyFont="1" applyBorder="1" applyProtection="1">
      <alignment vertical="center"/>
    </xf>
    <xf numFmtId="0" fontId="47" fillId="0" borderId="17" xfId="0" applyFont="1" applyBorder="1" applyAlignment="1" applyProtection="1">
      <alignment horizontal="center" vertical="center" shrinkToFit="1"/>
    </xf>
    <xf numFmtId="0" fontId="47" fillId="0" borderId="17" xfId="0" applyFont="1" applyBorder="1" applyAlignment="1" applyProtection="1">
      <alignment horizontal="center" vertical="center"/>
    </xf>
    <xf numFmtId="0" fontId="47" fillId="0" borderId="17" xfId="0" applyFont="1" applyBorder="1" applyAlignment="1" applyProtection="1">
      <alignment vertical="center" shrinkToFit="1"/>
    </xf>
    <xf numFmtId="0" fontId="47" fillId="0" borderId="91" xfId="0" applyFont="1" applyBorder="1" applyAlignment="1" applyProtection="1">
      <alignment horizontal="center" vertical="center"/>
    </xf>
    <xf numFmtId="0" fontId="47" fillId="0" borderId="92" xfId="0" applyFont="1" applyBorder="1" applyProtection="1">
      <alignment vertical="center"/>
    </xf>
    <xf numFmtId="0" fontId="47" fillId="0" borderId="66" xfId="0" applyFont="1" applyBorder="1" applyAlignment="1" applyProtection="1">
      <alignment horizontal="center" vertical="center" shrinkToFit="1"/>
    </xf>
    <xf numFmtId="0" fontId="47" fillId="0" borderId="66" xfId="0" applyFont="1" applyBorder="1" applyAlignment="1" applyProtection="1">
      <alignment horizontal="center" vertical="center"/>
    </xf>
    <xf numFmtId="0" fontId="47" fillId="0" borderId="66" xfId="0" applyFont="1" applyBorder="1" applyAlignment="1" applyProtection="1">
      <alignment vertical="center" shrinkToFit="1"/>
    </xf>
    <xf numFmtId="0" fontId="47" fillId="0" borderId="93" xfId="0" applyFont="1" applyBorder="1" applyAlignment="1" applyProtection="1">
      <alignment horizontal="center" vertical="center"/>
    </xf>
    <xf numFmtId="0" fontId="47" fillId="0" borderId="94" xfId="0" applyFont="1" applyBorder="1" applyProtection="1">
      <alignment vertical="center"/>
    </xf>
    <xf numFmtId="0" fontId="47" fillId="0" borderId="18" xfId="0" applyFont="1" applyBorder="1" applyAlignment="1" applyProtection="1">
      <alignment horizontal="center" vertical="center" shrinkToFit="1"/>
    </xf>
    <xf numFmtId="0" fontId="47" fillId="0" borderId="18" xfId="0" applyFont="1" applyBorder="1" applyAlignment="1" applyProtection="1">
      <alignment horizontal="center" vertical="center"/>
    </xf>
    <xf numFmtId="0" fontId="47" fillId="0" borderId="18" xfId="0" applyFont="1" applyBorder="1" applyAlignment="1" applyProtection="1">
      <alignment vertical="center" shrinkToFit="1"/>
    </xf>
    <xf numFmtId="0" fontId="47" fillId="0" borderId="95" xfId="0" applyFont="1" applyBorder="1" applyAlignment="1" applyProtection="1">
      <alignment horizontal="center" vertical="center"/>
    </xf>
    <xf numFmtId="0" fontId="47" fillId="0" borderId="96" xfId="0" applyFont="1" applyBorder="1" applyProtection="1">
      <alignment vertical="center"/>
    </xf>
    <xf numFmtId="0" fontId="47" fillId="0" borderId="67" xfId="0" applyFont="1" applyBorder="1" applyAlignment="1" applyProtection="1">
      <alignment horizontal="center" vertical="center" shrinkToFit="1"/>
    </xf>
    <xf numFmtId="0" fontId="47" fillId="0" borderId="67" xfId="0" applyFont="1" applyBorder="1" applyAlignment="1" applyProtection="1">
      <alignment horizontal="center" vertical="center"/>
    </xf>
    <xf numFmtId="0" fontId="47" fillId="0" borderId="67" xfId="0" applyFont="1" applyBorder="1" applyAlignment="1" applyProtection="1">
      <alignment vertical="center" shrinkToFit="1"/>
    </xf>
    <xf numFmtId="0" fontId="47" fillId="0" borderId="97" xfId="0" applyFont="1" applyBorder="1" applyAlignment="1" applyProtection="1">
      <alignment horizontal="center" vertical="center"/>
    </xf>
    <xf numFmtId="0" fontId="47" fillId="0" borderId="98" xfId="0" applyFont="1" applyBorder="1" applyProtection="1">
      <alignment vertical="center"/>
    </xf>
    <xf numFmtId="0" fontId="47" fillId="0" borderId="99" xfId="0" applyFont="1" applyBorder="1" applyAlignment="1" applyProtection="1">
      <alignment horizontal="center" vertical="center" shrinkToFit="1"/>
    </xf>
    <xf numFmtId="0" fontId="47" fillId="0" borderId="99" xfId="0" applyFont="1" applyBorder="1" applyAlignment="1" applyProtection="1">
      <alignment horizontal="center" vertical="center"/>
    </xf>
    <xf numFmtId="0" fontId="47" fillId="0" borderId="99" xfId="0" applyFont="1" applyBorder="1" applyAlignment="1" applyProtection="1">
      <alignment vertical="center" shrinkToFit="1"/>
    </xf>
    <xf numFmtId="0" fontId="47" fillId="0" borderId="100" xfId="0" applyFont="1" applyBorder="1" applyAlignment="1" applyProtection="1">
      <alignment horizontal="center" vertical="center"/>
    </xf>
    <xf numFmtId="0" fontId="47" fillId="0" borderId="104" xfId="0" applyFont="1" applyBorder="1" applyProtection="1">
      <alignment vertical="center"/>
    </xf>
    <xf numFmtId="0" fontId="47" fillId="0" borderId="105" xfId="0" applyFont="1" applyBorder="1" applyAlignment="1" applyProtection="1">
      <alignment horizontal="center" vertical="center" shrinkToFit="1"/>
    </xf>
    <xf numFmtId="0" fontId="47" fillId="0" borderId="105" xfId="0" applyFont="1" applyBorder="1" applyAlignment="1" applyProtection="1">
      <alignment horizontal="center" vertical="center"/>
    </xf>
    <xf numFmtId="0" fontId="47" fillId="0" borderId="105" xfId="0" applyFont="1" applyBorder="1" applyAlignment="1" applyProtection="1">
      <alignment vertical="center" shrinkToFit="1"/>
    </xf>
    <xf numFmtId="0" fontId="47" fillId="0" borderId="106" xfId="0" applyFont="1" applyBorder="1" applyAlignment="1" applyProtection="1">
      <alignment horizontal="center" vertical="center"/>
    </xf>
    <xf numFmtId="0" fontId="7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74" fillId="0" borderId="0" xfId="0" applyFont="1">
      <alignment vertical="center"/>
    </xf>
    <xf numFmtId="0" fontId="64" fillId="0" borderId="0" xfId="0" applyFont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29" fillId="0" borderId="0" xfId="0" applyFont="1">
      <alignment vertical="center"/>
    </xf>
    <xf numFmtId="0" fontId="47" fillId="0" borderId="108" xfId="0" applyFont="1" applyBorder="1" applyAlignment="1" applyProtection="1">
      <alignment horizontal="center" vertical="center" shrinkToFit="1"/>
    </xf>
    <xf numFmtId="0" fontId="47" fillId="0" borderId="109" xfId="0" applyFont="1" applyBorder="1" applyAlignment="1" applyProtection="1">
      <alignment vertical="center" shrinkToFit="1"/>
    </xf>
    <xf numFmtId="0" fontId="47" fillId="0" borderId="109" xfId="0" applyFont="1" applyBorder="1" applyAlignment="1" applyProtection="1">
      <alignment horizontal="center" vertical="center" shrinkToFit="1"/>
    </xf>
    <xf numFmtId="0" fontId="47" fillId="0" borderId="110" xfId="0" applyFont="1" applyBorder="1" applyAlignment="1" applyProtection="1">
      <alignment vertical="center" shrinkToFit="1"/>
    </xf>
    <xf numFmtId="0" fontId="47" fillId="0" borderId="110" xfId="0" applyFont="1" applyBorder="1" applyAlignment="1" applyProtection="1">
      <alignment horizontal="center" vertical="center" shrinkToFit="1"/>
    </xf>
    <xf numFmtId="0" fontId="47" fillId="0" borderId="111" xfId="0" applyFont="1" applyBorder="1" applyAlignment="1" applyProtection="1">
      <alignment vertical="center" shrinkToFit="1"/>
    </xf>
    <xf numFmtId="0" fontId="47" fillId="0" borderId="111" xfId="0" applyFont="1" applyBorder="1" applyAlignment="1" applyProtection="1">
      <alignment horizontal="center" vertical="center" shrinkToFit="1"/>
    </xf>
    <xf numFmtId="0" fontId="47" fillId="0" borderId="112" xfId="0" applyFont="1" applyBorder="1" applyAlignment="1" applyProtection="1">
      <alignment vertical="center" shrinkToFit="1"/>
    </xf>
    <xf numFmtId="0" fontId="47" fillId="0" borderId="112" xfId="0" applyFont="1" applyBorder="1" applyAlignment="1" applyProtection="1">
      <alignment horizontal="center" vertical="center" shrinkToFit="1"/>
    </xf>
    <xf numFmtId="0" fontId="47" fillId="0" borderId="113" xfId="0" applyFont="1" applyBorder="1" applyAlignment="1" applyProtection="1">
      <alignment vertical="center" shrinkToFit="1"/>
    </xf>
    <xf numFmtId="0" fontId="47" fillId="0" borderId="113" xfId="0" applyFont="1" applyBorder="1" applyAlignment="1" applyProtection="1">
      <alignment horizontal="center" vertical="center" shrinkToFit="1"/>
    </xf>
    <xf numFmtId="0" fontId="47" fillId="0" borderId="114" xfId="0" applyFont="1" applyBorder="1" applyAlignment="1" applyProtection="1">
      <alignment vertical="center" shrinkToFit="1"/>
    </xf>
    <xf numFmtId="0" fontId="47" fillId="0" borderId="114" xfId="0" applyFont="1" applyBorder="1" applyAlignment="1" applyProtection="1">
      <alignment horizontal="center" vertical="center" shrinkToFit="1"/>
    </xf>
    <xf numFmtId="0" fontId="47" fillId="0" borderId="115" xfId="0" applyFont="1" applyBorder="1" applyAlignment="1" applyProtection="1">
      <alignment vertical="center" shrinkToFit="1"/>
    </xf>
    <xf numFmtId="0" fontId="47" fillId="0" borderId="115" xfId="0" applyFont="1" applyBorder="1" applyAlignment="1" applyProtection="1">
      <alignment horizontal="center" vertical="center" shrinkToFit="1"/>
    </xf>
    <xf numFmtId="0" fontId="47" fillId="0" borderId="116" xfId="0" applyFont="1" applyBorder="1" applyAlignment="1" applyProtection="1">
      <alignment horizontal="center" vertical="center" shrinkToFit="1"/>
    </xf>
    <xf numFmtId="0" fontId="69" fillId="0" borderId="117" xfId="0" applyFont="1" applyBorder="1" applyAlignment="1" applyProtection="1">
      <alignment horizontal="center" vertical="center" shrinkToFit="1"/>
    </xf>
    <xf numFmtId="0" fontId="47" fillId="0" borderId="118" xfId="0" applyFont="1" applyBorder="1" applyAlignment="1" applyProtection="1">
      <alignment horizontal="center" vertical="center" shrinkToFit="1"/>
    </xf>
    <xf numFmtId="0" fontId="69" fillId="0" borderId="119" xfId="0" applyFont="1" applyBorder="1" applyAlignment="1" applyProtection="1">
      <alignment horizontal="center" vertical="center" shrinkToFit="1"/>
    </xf>
    <xf numFmtId="0" fontId="0" fillId="8" borderId="0" xfId="0" applyFill="1">
      <alignment vertical="center"/>
    </xf>
    <xf numFmtId="0" fontId="24" fillId="5" borderId="47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80" fillId="0" borderId="0" xfId="2" applyFont="1">
      <alignment vertical="center"/>
    </xf>
    <xf numFmtId="0" fontId="12" fillId="0" borderId="0" xfId="2" applyFont="1">
      <alignment vertical="center"/>
    </xf>
    <xf numFmtId="0" fontId="81" fillId="0" borderId="0" xfId="2" applyFont="1">
      <alignment vertical="center"/>
    </xf>
    <xf numFmtId="0" fontId="54" fillId="0" borderId="0" xfId="2" applyFont="1">
      <alignment vertical="center"/>
    </xf>
    <xf numFmtId="0" fontId="83" fillId="0" borderId="0" xfId="2" applyFont="1">
      <alignment vertical="center"/>
    </xf>
    <xf numFmtId="0" fontId="85" fillId="0" borderId="0" xfId="2" applyFont="1">
      <alignment vertical="center"/>
    </xf>
    <xf numFmtId="0" fontId="86" fillId="0" borderId="0" xfId="2" applyFont="1" applyAlignment="1">
      <alignment horizontal="right" vertical="center"/>
    </xf>
    <xf numFmtId="0" fontId="87" fillId="0" borderId="0" xfId="2" applyFont="1" applyAlignment="1">
      <alignment vertical="center"/>
    </xf>
    <xf numFmtId="0" fontId="80" fillId="0" borderId="0" xfId="2" applyFont="1" applyAlignment="1">
      <alignment vertical="top"/>
    </xf>
    <xf numFmtId="0" fontId="84" fillId="0" borderId="0" xfId="2" applyFont="1" applyAlignment="1">
      <alignment vertical="center"/>
    </xf>
    <xf numFmtId="0" fontId="84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90" fillId="0" borderId="0" xfId="2" applyFont="1">
      <alignment vertical="center"/>
    </xf>
    <xf numFmtId="0" fontId="91" fillId="0" borderId="0" xfId="2" applyFont="1" applyAlignment="1">
      <alignment horizontal="center" vertical="center" wrapText="1"/>
    </xf>
    <xf numFmtId="0" fontId="90" fillId="0" borderId="0" xfId="2" applyFont="1" applyAlignment="1">
      <alignment vertical="center"/>
    </xf>
    <xf numFmtId="0" fontId="91" fillId="0" borderId="0" xfId="2" applyFont="1" applyAlignment="1">
      <alignment vertical="center"/>
    </xf>
    <xf numFmtId="0" fontId="80" fillId="0" borderId="0" xfId="2" applyFont="1" applyAlignment="1">
      <alignment vertical="center"/>
    </xf>
    <xf numFmtId="0" fontId="83" fillId="0" borderId="0" xfId="2" applyFont="1" applyAlignment="1">
      <alignment vertical="top"/>
    </xf>
    <xf numFmtId="0" fontId="80" fillId="0" borderId="120" xfId="2" applyFont="1" applyBorder="1">
      <alignment vertical="center"/>
    </xf>
    <xf numFmtId="0" fontId="80" fillId="0" borderId="1" xfId="2" applyFont="1" applyBorder="1">
      <alignment vertical="center"/>
    </xf>
    <xf numFmtId="0" fontId="80" fillId="0" borderId="121" xfId="2" applyFont="1" applyBorder="1">
      <alignment vertical="center"/>
    </xf>
    <xf numFmtId="0" fontId="80" fillId="0" borderId="23" xfId="2" applyFont="1" applyBorder="1">
      <alignment vertical="center"/>
    </xf>
    <xf numFmtId="0" fontId="80" fillId="0" borderId="2" xfId="2" applyFont="1" applyBorder="1">
      <alignment vertical="center"/>
    </xf>
    <xf numFmtId="0" fontId="80" fillId="0" borderId="0" xfId="2" applyFont="1" applyBorder="1">
      <alignment vertical="center"/>
    </xf>
    <xf numFmtId="0" fontId="80" fillId="0" borderId="122" xfId="2" applyFont="1" applyBorder="1">
      <alignment vertical="center"/>
    </xf>
    <xf numFmtId="0" fontId="80" fillId="0" borderId="37" xfId="2" applyFont="1" applyBorder="1">
      <alignment vertical="center"/>
    </xf>
    <xf numFmtId="0" fontId="87" fillId="0" borderId="0" xfId="2" applyFont="1">
      <alignment vertical="center"/>
    </xf>
    <xf numFmtId="0" fontId="80" fillId="0" borderId="84" xfId="2" applyFont="1" applyBorder="1">
      <alignment vertical="center"/>
    </xf>
    <xf numFmtId="0" fontId="80" fillId="0" borderId="30" xfId="2" applyFont="1" applyBorder="1">
      <alignment vertical="center"/>
    </xf>
    <xf numFmtId="0" fontId="80" fillId="0" borderId="123" xfId="2" applyFont="1" applyBorder="1">
      <alignment vertical="center"/>
    </xf>
    <xf numFmtId="0" fontId="80" fillId="0" borderId="26" xfId="2" applyFont="1" applyBorder="1">
      <alignment vertical="center"/>
    </xf>
    <xf numFmtId="0" fontId="12" fillId="0" borderId="0" xfId="2" applyFont="1" applyAlignment="1">
      <alignment vertical="center"/>
    </xf>
    <xf numFmtId="0" fontId="0" fillId="0" borderId="0" xfId="0" applyAlignment="1">
      <alignment vertical="center" wrapText="1"/>
    </xf>
    <xf numFmtId="0" fontId="54" fillId="0" borderId="0" xfId="2" applyFont="1" applyAlignment="1">
      <alignment horizontal="left" vertical="top" wrapText="1"/>
    </xf>
    <xf numFmtId="0" fontId="82" fillId="0" borderId="0" xfId="2" applyFont="1" applyAlignment="1">
      <alignment vertical="top"/>
    </xf>
    <xf numFmtId="0" fontId="87" fillId="0" borderId="0" xfId="2" applyFont="1" applyAlignment="1">
      <alignment horizontal="center" vertical="center"/>
    </xf>
    <xf numFmtId="181" fontId="80" fillId="0" borderId="0" xfId="2" applyNumberFormat="1" applyFont="1" applyAlignment="1">
      <alignment horizontal="center" vertical="center"/>
    </xf>
    <xf numFmtId="180" fontId="80" fillId="0" borderId="0" xfId="2" applyNumberFormat="1" applyFont="1" applyAlignment="1">
      <alignment horizontal="center" vertical="center"/>
    </xf>
    <xf numFmtId="0" fontId="91" fillId="0" borderId="0" xfId="2" applyFont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179" fontId="84" fillId="0" borderId="0" xfId="2" applyNumberFormat="1" applyFont="1" applyAlignment="1">
      <alignment horizontal="left" vertical="center"/>
    </xf>
    <xf numFmtId="0" fontId="33" fillId="5" borderId="0" xfId="0" applyFont="1" applyFill="1" applyAlignment="1">
      <alignment horizontal="center" vertical="center"/>
    </xf>
    <xf numFmtId="0" fontId="52" fillId="3" borderId="61" xfId="0" applyFont="1" applyFill="1" applyBorder="1" applyAlignment="1">
      <alignment horizontal="center" vertical="center" shrinkToFit="1"/>
    </xf>
    <xf numFmtId="0" fontId="52" fillId="3" borderId="62" xfId="0" applyFont="1" applyFill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/>
    </xf>
    <xf numFmtId="178" fontId="52" fillId="3" borderId="61" xfId="0" applyNumberFormat="1" applyFont="1" applyFill="1" applyBorder="1" applyAlignment="1">
      <alignment horizontal="center" vertical="center" shrinkToFit="1"/>
    </xf>
    <xf numFmtId="178" fontId="52" fillId="3" borderId="62" xfId="0" applyNumberFormat="1" applyFont="1" applyFill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178" fontId="52" fillId="0" borderId="19" xfId="0" applyNumberFormat="1" applyFont="1" applyBorder="1" applyAlignment="1">
      <alignment horizontal="center" vertical="center"/>
    </xf>
    <xf numFmtId="177" fontId="52" fillId="0" borderId="19" xfId="0" applyNumberFormat="1" applyFont="1" applyBorder="1" applyAlignment="1">
      <alignment horizontal="center" vertical="center"/>
    </xf>
    <xf numFmtId="178" fontId="29" fillId="3" borderId="62" xfId="0" applyNumberFormat="1" applyFont="1" applyFill="1" applyBorder="1" applyAlignment="1">
      <alignment horizontal="center" vertical="center"/>
    </xf>
    <xf numFmtId="20" fontId="43" fillId="3" borderId="62" xfId="0" applyNumberFormat="1" applyFont="1" applyFill="1" applyBorder="1" applyAlignment="1">
      <alignment horizontal="center" vertical="center"/>
    </xf>
    <xf numFmtId="0" fontId="43" fillId="3" borderId="63" xfId="0" applyFont="1" applyFill="1" applyBorder="1" applyAlignment="1">
      <alignment horizontal="center" vertical="center"/>
    </xf>
    <xf numFmtId="0" fontId="65" fillId="0" borderId="0" xfId="0" applyFont="1">
      <alignment vertical="center"/>
    </xf>
    <xf numFmtId="0" fontId="93" fillId="0" borderId="49" xfId="0" applyFont="1" applyFill="1" applyBorder="1" applyAlignment="1">
      <alignment horizontal="center" vertical="center" shrinkToFit="1"/>
    </xf>
    <xf numFmtId="0" fontId="93" fillId="0" borderId="51" xfId="0" applyFont="1" applyFill="1" applyBorder="1" applyAlignment="1">
      <alignment horizontal="center" vertical="center" shrinkToFit="1"/>
    </xf>
    <xf numFmtId="0" fontId="93" fillId="0" borderId="52" xfId="0" applyFont="1" applyFill="1" applyBorder="1" applyAlignment="1">
      <alignment horizontal="center" vertical="center" shrinkToFit="1"/>
    </xf>
    <xf numFmtId="0" fontId="93" fillId="0" borderId="54" xfId="0" applyFont="1" applyFill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center" vertical="center" shrinkToFit="1"/>
    </xf>
    <xf numFmtId="0" fontId="93" fillId="0" borderId="57" xfId="0" applyFont="1" applyFill="1" applyBorder="1" applyAlignment="1">
      <alignment horizontal="center" vertical="center" shrinkToFit="1"/>
    </xf>
    <xf numFmtId="0" fontId="93" fillId="0" borderId="13" xfId="0" applyFont="1" applyFill="1" applyBorder="1" applyAlignment="1">
      <alignment horizontal="center" vertical="center" shrinkToFit="1"/>
    </xf>
    <xf numFmtId="0" fontId="93" fillId="0" borderId="40" xfId="0" applyFont="1" applyFill="1" applyBorder="1" applyAlignment="1">
      <alignment horizontal="center" vertical="center" shrinkToFit="1"/>
    </xf>
    <xf numFmtId="0" fontId="93" fillId="0" borderId="53" xfId="0" applyFont="1" applyFill="1" applyBorder="1" applyAlignment="1">
      <alignment horizontal="center" vertical="center" shrinkToFit="1"/>
    </xf>
    <xf numFmtId="178" fontId="52" fillId="3" borderId="63" xfId="0" applyNumberFormat="1" applyFont="1" applyFill="1" applyBorder="1" applyAlignment="1">
      <alignment horizontal="center" vertical="center" shrinkToFit="1"/>
    </xf>
    <xf numFmtId="0" fontId="24" fillId="5" borderId="47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11" borderId="27" xfId="0" applyFont="1" applyFill="1" applyBorder="1" applyAlignment="1" applyProtection="1">
      <alignment horizontal="center" vertical="center"/>
      <protection locked="0"/>
    </xf>
    <xf numFmtId="0" fontId="27" fillId="11" borderId="20" xfId="0" applyFont="1" applyFill="1" applyBorder="1" applyAlignment="1" applyProtection="1">
      <alignment horizontal="center" vertical="center"/>
      <protection locked="0"/>
    </xf>
    <xf numFmtId="0" fontId="27" fillId="11" borderId="24" xfId="0" applyFont="1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distributed" vertical="center" indent="1"/>
    </xf>
    <xf numFmtId="0" fontId="24" fillId="0" borderId="14" xfId="0" applyFont="1" applyBorder="1" applyAlignment="1">
      <alignment horizontal="distributed" vertical="center" indent="1"/>
    </xf>
    <xf numFmtId="0" fontId="27" fillId="10" borderId="6" xfId="0" applyFont="1" applyFill="1" applyBorder="1" applyAlignment="1" applyProtection="1">
      <alignment horizontal="center" vertical="center"/>
      <protection locked="0"/>
    </xf>
    <xf numFmtId="0" fontId="27" fillId="10" borderId="3" xfId="0" applyFont="1" applyFill="1" applyBorder="1" applyAlignment="1" applyProtection="1">
      <alignment horizontal="center" vertical="center"/>
      <protection locked="0"/>
    </xf>
    <xf numFmtId="0" fontId="27" fillId="10" borderId="7" xfId="0" applyFont="1" applyFill="1" applyBorder="1" applyAlignment="1" applyProtection="1">
      <alignment horizontal="center" vertical="center"/>
      <protection locked="0"/>
    </xf>
    <xf numFmtId="0" fontId="27" fillId="10" borderId="11" xfId="0" applyFont="1" applyFill="1" applyBorder="1" applyAlignment="1" applyProtection="1">
      <alignment horizontal="center" vertical="center" shrinkToFit="1"/>
      <protection locked="0"/>
    </xf>
    <xf numFmtId="0" fontId="27" fillId="10" borderId="19" xfId="0" applyFont="1" applyFill="1" applyBorder="1" applyAlignment="1" applyProtection="1">
      <alignment horizontal="center" vertical="center" shrinkToFit="1"/>
      <protection locked="0"/>
    </xf>
    <xf numFmtId="0" fontId="27" fillId="10" borderId="33" xfId="0" applyFont="1" applyFill="1" applyBorder="1" applyAlignment="1" applyProtection="1">
      <alignment horizontal="center" vertical="center" shrinkToFit="1"/>
      <protection locked="0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13" fillId="9" borderId="38" xfId="1" applyFont="1" applyFill="1" applyBorder="1" applyAlignment="1" applyProtection="1">
      <alignment horizontal="center" vertical="center"/>
    </xf>
    <xf numFmtId="0" fontId="13" fillId="9" borderId="72" xfId="1" applyFont="1" applyFill="1" applyBorder="1" applyAlignment="1" applyProtection="1">
      <alignment horizontal="center" vertical="center"/>
    </xf>
    <xf numFmtId="0" fontId="58" fillId="7" borderId="38" xfId="0" applyFont="1" applyFill="1" applyBorder="1" applyAlignment="1" applyProtection="1">
      <alignment horizontal="center" vertical="center"/>
    </xf>
    <xf numFmtId="0" fontId="58" fillId="7" borderId="50" xfId="0" applyFont="1" applyFill="1" applyBorder="1" applyAlignment="1" applyProtection="1">
      <alignment horizontal="center" vertical="center"/>
    </xf>
    <xf numFmtId="0" fontId="58" fillId="7" borderId="39" xfId="0" applyFont="1" applyFill="1" applyBorder="1" applyAlignment="1" applyProtection="1">
      <alignment horizontal="center" vertical="center"/>
    </xf>
    <xf numFmtId="2" fontId="24" fillId="2" borderId="11" xfId="0" applyNumberFormat="1" applyFont="1" applyFill="1" applyBorder="1" applyAlignment="1" applyProtection="1">
      <alignment horizontal="center" vertical="center" shrinkToFit="1"/>
      <protection locked="0"/>
    </xf>
    <xf numFmtId="2" fontId="24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25" fillId="6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2" fontId="24" fillId="2" borderId="86" xfId="0" applyNumberFormat="1" applyFont="1" applyFill="1" applyBorder="1" applyAlignment="1" applyProtection="1">
      <alignment horizontal="center" vertical="center" shrinkToFit="1"/>
      <protection locked="0"/>
    </xf>
    <xf numFmtId="2" fontId="24" fillId="2" borderId="8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35" xfId="0" applyFont="1" applyBorder="1" applyAlignment="1">
      <alignment horizontal="center" vertical="center"/>
    </xf>
    <xf numFmtId="0" fontId="24" fillId="0" borderId="86" xfId="0" applyFont="1" applyBorder="1" applyAlignment="1" applyProtection="1">
      <alignment horizontal="center" vertical="center" shrinkToFit="1"/>
      <protection locked="0"/>
    </xf>
    <xf numFmtId="0" fontId="24" fillId="0" borderId="87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0" borderId="58" xfId="0" applyFont="1" applyBorder="1" applyAlignment="1" applyProtection="1">
      <alignment horizontal="center" vertical="center" shrinkToFit="1"/>
      <protection locked="0"/>
    </xf>
    <xf numFmtId="0" fontId="24" fillId="0" borderId="59" xfId="0" applyFont="1" applyBorder="1" applyAlignment="1" applyProtection="1">
      <alignment horizontal="center" vertical="center" shrinkToFit="1"/>
      <protection locked="0"/>
    </xf>
    <xf numFmtId="0" fontId="24" fillId="0" borderId="107" xfId="0" applyFont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7" fillId="0" borderId="38" xfId="0" applyFont="1" applyFill="1" applyBorder="1" applyAlignment="1" applyProtection="1">
      <alignment horizontal="center" vertical="center"/>
    </xf>
    <xf numFmtId="0" fontId="27" fillId="0" borderId="50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3" borderId="3" xfId="0" applyFont="1" applyFill="1" applyBorder="1" applyAlignment="1" applyProtection="1">
      <alignment horizontal="center" vertical="center"/>
    </xf>
    <xf numFmtId="0" fontId="27" fillId="4" borderId="14" xfId="0" applyFont="1" applyFill="1" applyBorder="1" applyAlignment="1" applyProtection="1">
      <alignment horizontal="center" vertical="center"/>
    </xf>
    <xf numFmtId="0" fontId="27" fillId="4" borderId="19" xfId="0" applyFont="1" applyFill="1" applyBorder="1" applyAlignment="1" applyProtection="1">
      <alignment horizontal="center" vertical="center"/>
    </xf>
    <xf numFmtId="0" fontId="27" fillId="4" borderId="36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39" fillId="5" borderId="0" xfId="1" applyFont="1" applyFill="1" applyAlignment="1" applyProtection="1">
      <alignment horizontal="left" vertical="center"/>
    </xf>
    <xf numFmtId="0" fontId="57" fillId="0" borderId="0" xfId="1" applyFont="1" applyAlignment="1" applyProtection="1">
      <alignment horizontal="distributed" vertical="center" indent="8" shrinkToFit="1"/>
    </xf>
    <xf numFmtId="0" fontId="10" fillId="0" borderId="40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40" xfId="1" applyFont="1" applyBorder="1" applyAlignment="1" applyProtection="1">
      <alignment horizontal="center" vertical="center"/>
    </xf>
    <xf numFmtId="0" fontId="44" fillId="0" borderId="14" xfId="0" applyFont="1" applyBorder="1" applyAlignment="1" applyProtection="1">
      <alignment horizontal="center" vertical="center" shrinkToFit="1"/>
    </xf>
    <xf numFmtId="0" fontId="44" fillId="0" borderId="19" xfId="0" applyFont="1" applyBorder="1" applyAlignment="1" applyProtection="1">
      <alignment horizontal="center" vertical="center" shrinkToFit="1"/>
    </xf>
    <xf numFmtId="0" fontId="44" fillId="0" borderId="36" xfId="0" applyFont="1" applyBorder="1" applyAlignment="1" applyProtection="1">
      <alignment horizontal="center" vertical="center" shrinkToFit="1"/>
    </xf>
    <xf numFmtId="0" fontId="8" fillId="0" borderId="81" xfId="1" applyFont="1" applyBorder="1" applyAlignment="1" applyProtection="1">
      <alignment horizontal="center" vertical="center" shrinkToFit="1"/>
    </xf>
    <xf numFmtId="0" fontId="8" fillId="0" borderId="50" xfId="1" applyFont="1" applyBorder="1" applyAlignment="1" applyProtection="1">
      <alignment horizontal="center" vertical="center" shrinkToFit="1"/>
    </xf>
    <xf numFmtId="0" fontId="8" fillId="0" borderId="39" xfId="1" applyFont="1" applyBorder="1" applyAlignment="1" applyProtection="1">
      <alignment horizontal="center" vertical="center" shrinkToFit="1"/>
    </xf>
    <xf numFmtId="0" fontId="18" fillId="0" borderId="38" xfId="1" applyFont="1" applyBorder="1" applyAlignment="1" applyProtection="1">
      <alignment horizontal="center" shrinkToFit="1"/>
    </xf>
    <xf numFmtId="0" fontId="18" fillId="0" borderId="50" xfId="1" applyFont="1" applyBorder="1" applyAlignment="1" applyProtection="1">
      <alignment horizontal="center" shrinkToFit="1"/>
    </xf>
    <xf numFmtId="0" fontId="18" fillId="0" borderId="39" xfId="1" applyFont="1" applyBorder="1" applyAlignment="1" applyProtection="1">
      <alignment horizontal="center" shrinkToFit="1"/>
    </xf>
    <xf numFmtId="0" fontId="10" fillId="0" borderId="34" xfId="1" applyFont="1" applyBorder="1" applyAlignment="1" applyProtection="1">
      <alignment horizontal="center" vertical="center"/>
    </xf>
    <xf numFmtId="0" fontId="10" fillId="0" borderId="15" xfId="1" applyFont="1" applyBorder="1" applyAlignment="1" applyProtection="1">
      <alignment horizontal="center" vertical="center"/>
    </xf>
    <xf numFmtId="0" fontId="20" fillId="0" borderId="14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176" fontId="42" fillId="0" borderId="0" xfId="1" applyNumberFormat="1" applyFont="1" applyAlignment="1" applyProtection="1">
      <alignment horizontal="distributed" vertical="center" indent="4"/>
    </xf>
    <xf numFmtId="0" fontId="10" fillId="0" borderId="0" xfId="1" applyFont="1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20" fillId="0" borderId="34" xfId="1" applyNumberFormat="1" applyFont="1" applyBorder="1" applyAlignment="1" applyProtection="1">
      <alignment horizontal="center" vertical="center"/>
    </xf>
    <xf numFmtId="0" fontId="20" fillId="0" borderId="15" xfId="1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0" fillId="0" borderId="56" xfId="1" applyFont="1" applyBorder="1" applyAlignment="1" applyProtection="1">
      <alignment horizontal="center" vertical="center"/>
    </xf>
    <xf numFmtId="0" fontId="20" fillId="0" borderId="59" xfId="1" applyFont="1" applyBorder="1" applyAlignment="1" applyProtection="1">
      <alignment horizontal="center" vertical="center"/>
    </xf>
    <xf numFmtId="0" fontId="20" fillId="0" borderId="82" xfId="1" applyNumberFormat="1" applyFont="1" applyBorder="1" applyAlignment="1" applyProtection="1">
      <alignment horizontal="center" vertical="center"/>
    </xf>
    <xf numFmtId="0" fontId="20" fillId="0" borderId="83" xfId="1" applyNumberFormat="1" applyFont="1" applyBorder="1" applyAlignment="1" applyProtection="1">
      <alignment horizontal="center" vertical="center"/>
    </xf>
    <xf numFmtId="0" fontId="20" fillId="0" borderId="76" xfId="1" applyFont="1" applyBorder="1" applyAlignment="1" applyProtection="1">
      <alignment horizontal="center" vertical="center"/>
    </xf>
    <xf numFmtId="0" fontId="20" fillId="0" borderId="53" xfId="1" applyFont="1" applyBorder="1" applyAlignment="1" applyProtection="1">
      <alignment horizontal="center" vertical="center"/>
    </xf>
    <xf numFmtId="0" fontId="20" fillId="0" borderId="34" xfId="1" applyFont="1" applyBorder="1" applyAlignment="1" applyProtection="1">
      <alignment horizontal="center" vertical="center"/>
    </xf>
    <xf numFmtId="0" fontId="20" fillId="0" borderId="15" xfId="1" applyFont="1" applyBorder="1" applyAlignment="1" applyProtection="1">
      <alignment horizontal="center" vertical="center"/>
    </xf>
    <xf numFmtId="0" fontId="47" fillId="0" borderId="80" xfId="0" applyFont="1" applyBorder="1" applyAlignment="1" applyProtection="1">
      <alignment horizontal="distributed" vertical="center" indent="1"/>
    </xf>
    <xf numFmtId="0" fontId="47" fillId="0" borderId="81" xfId="0" applyFont="1" applyBorder="1" applyAlignment="1" applyProtection="1">
      <alignment horizontal="distributed" vertical="center" indent="1"/>
    </xf>
    <xf numFmtId="0" fontId="72" fillId="0" borderId="80" xfId="0" applyFont="1" applyFill="1" applyBorder="1" applyAlignment="1" applyProtection="1">
      <alignment horizontal="center" vertical="center"/>
    </xf>
    <xf numFmtId="0" fontId="72" fillId="0" borderId="103" xfId="0" applyFont="1" applyFill="1" applyBorder="1" applyAlignment="1" applyProtection="1">
      <alignment horizontal="center" vertical="center"/>
    </xf>
    <xf numFmtId="0" fontId="72" fillId="0" borderId="21" xfId="0" applyFont="1" applyFill="1" applyBorder="1" applyAlignment="1" applyProtection="1">
      <alignment horizontal="center" vertical="center"/>
    </xf>
    <xf numFmtId="0" fontId="47" fillId="0" borderId="38" xfId="0" applyFont="1" applyBorder="1" applyAlignment="1" applyProtection="1">
      <alignment horizontal="center" vertical="center"/>
    </xf>
    <xf numFmtId="0" fontId="47" fillId="0" borderId="39" xfId="0" applyFont="1" applyBorder="1" applyAlignment="1" applyProtection="1">
      <alignment horizontal="center" vertical="center"/>
    </xf>
    <xf numFmtId="0" fontId="68" fillId="0" borderId="103" xfId="0" applyFont="1" applyBorder="1" applyAlignment="1" applyProtection="1">
      <alignment horizontal="center" vertical="center" shrinkToFit="1"/>
    </xf>
    <xf numFmtId="0" fontId="68" fillId="0" borderId="21" xfId="0" applyFont="1" applyBorder="1" applyAlignment="1" applyProtection="1">
      <alignment horizontal="center" vertical="center" shrinkToFit="1"/>
    </xf>
    <xf numFmtId="0" fontId="69" fillId="0" borderId="101" xfId="0" applyFont="1" applyBorder="1" applyAlignment="1" applyProtection="1">
      <alignment horizontal="center" vertical="center"/>
    </xf>
    <xf numFmtId="0" fontId="69" fillId="0" borderId="65" xfId="0" applyFont="1" applyBorder="1" applyAlignment="1" applyProtection="1">
      <alignment horizontal="center" vertical="center"/>
    </xf>
    <xf numFmtId="0" fontId="69" fillId="0" borderId="64" xfId="0" applyFont="1" applyBorder="1" applyAlignment="1" applyProtection="1">
      <alignment horizontal="center" vertical="center" shrinkToFit="1"/>
    </xf>
    <xf numFmtId="0" fontId="69" fillId="0" borderId="65" xfId="0" applyFont="1" applyBorder="1" applyAlignment="1" applyProtection="1">
      <alignment horizontal="center" vertical="center" shrinkToFit="1"/>
    </xf>
    <xf numFmtId="0" fontId="70" fillId="0" borderId="77" xfId="0" applyFont="1" applyBorder="1" applyAlignment="1" applyProtection="1">
      <alignment horizontal="center" vertical="center"/>
    </xf>
    <xf numFmtId="0" fontId="70" fillId="0" borderId="102" xfId="0" applyFont="1" applyBorder="1" applyAlignment="1" applyProtection="1">
      <alignment horizontal="center" vertical="center"/>
    </xf>
    <xf numFmtId="0" fontId="70" fillId="0" borderId="12" xfId="0" applyFont="1" applyBorder="1" applyAlignment="1" applyProtection="1">
      <alignment horizontal="center" vertical="center"/>
    </xf>
    <xf numFmtId="0" fontId="70" fillId="0" borderId="59" xfId="0" applyFont="1" applyBorder="1" applyAlignment="1" applyProtection="1">
      <alignment horizontal="center" vertical="center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3" fillId="7" borderId="13" xfId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</xdr:row>
          <xdr:rowOff>19050</xdr:rowOff>
        </xdr:from>
        <xdr:to>
          <xdr:col>5</xdr:col>
          <xdr:colOff>1857375</xdr:colOff>
          <xdr:row>2</xdr:row>
          <xdr:rowOff>371475</xdr:rowOff>
        </xdr:to>
        <xdr:sp macro="" textlink="">
          <xdr:nvSpPr>
            <xdr:cNvPr id="10241" name="btn印刷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2887;&#21729;\&#24179;&#37326;\&#12426;&#12367;&#12376;&#12423;&#12358;\&#21517;&#21476;&#23627;&#25903;&#37096;\2014\Users\KATSUMI\Downloads\2014&#21517;&#21476;&#23627;&#22320;&#21306;&#30003;&#12375;&#36796;&#12415;&#12501;&#12449;&#12452;&#12523;&#35352;&#20837;&#2036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view="pageBreakPreview" zoomScaleNormal="102" zoomScaleSheetLayoutView="100" zoomScalePageLayoutView="102" workbookViewId="0">
      <selection activeCell="A25" sqref="A25"/>
    </sheetView>
  </sheetViews>
  <sheetFormatPr defaultColWidth="9" defaultRowHeight="13.5"/>
  <cols>
    <col min="1" max="1" width="17.375" style="307" customWidth="1"/>
    <col min="2" max="2" width="16.125" style="306" customWidth="1"/>
    <col min="3" max="8" width="9" style="306"/>
    <col min="9" max="9" width="10.5" style="306" customWidth="1"/>
    <col min="10" max="16384" width="9" style="306"/>
  </cols>
  <sheetData>
    <row r="1" spans="1:9" ht="21.6" customHeight="1">
      <c r="A1" s="341"/>
      <c r="B1" s="341"/>
      <c r="C1" s="341"/>
      <c r="D1" s="341"/>
      <c r="E1" s="341"/>
      <c r="F1" s="341"/>
      <c r="G1" s="341"/>
      <c r="H1" s="337"/>
      <c r="I1" s="337"/>
    </row>
    <row r="2" spans="1:9">
      <c r="B2" s="306" t="s">
        <v>2557</v>
      </c>
      <c r="F2" s="316" t="s">
        <v>2556</v>
      </c>
    </row>
    <row r="4" spans="1:9" ht="14.25">
      <c r="A4" s="310" t="s">
        <v>2555</v>
      </c>
      <c r="B4" s="342">
        <v>42973</v>
      </c>
      <c r="C4" s="342"/>
      <c r="D4" s="343">
        <v>42974</v>
      </c>
      <c r="E4" s="343"/>
    </row>
    <row r="5" spans="1:9" ht="14.25">
      <c r="A5" s="310"/>
    </row>
    <row r="6" spans="1:9" ht="14.25">
      <c r="A6" s="310" t="s">
        <v>2554</v>
      </c>
      <c r="B6" s="306" t="s">
        <v>2553</v>
      </c>
    </row>
    <row r="7" spans="1:9" ht="14.25">
      <c r="A7" s="310"/>
    </row>
    <row r="8" spans="1:9" ht="14.25">
      <c r="A8" s="310" t="s">
        <v>2552</v>
      </c>
      <c r="B8" s="336" t="s">
        <v>2551</v>
      </c>
      <c r="C8" s="335" t="s">
        <v>2550</v>
      </c>
      <c r="D8" s="334"/>
      <c r="E8" s="334"/>
      <c r="F8" s="334"/>
      <c r="G8" s="333"/>
    </row>
    <row r="9" spans="1:9" ht="14.25">
      <c r="A9" s="310"/>
      <c r="B9" s="331" t="s">
        <v>2549</v>
      </c>
      <c r="C9" s="330" t="s">
        <v>2548</v>
      </c>
      <c r="D9" s="329"/>
      <c r="E9" s="329"/>
      <c r="F9" s="329"/>
      <c r="G9" s="328"/>
    </row>
    <row r="10" spans="1:9" ht="14.25">
      <c r="A10" s="310"/>
      <c r="B10" s="331"/>
      <c r="C10" s="330" t="s">
        <v>2547</v>
      </c>
      <c r="D10" s="329"/>
      <c r="E10" s="329"/>
      <c r="F10" s="329"/>
      <c r="G10" s="328"/>
    </row>
    <row r="11" spans="1:9" ht="14.25">
      <c r="A11" s="310"/>
      <c r="B11" s="331"/>
      <c r="C11" s="330" t="s">
        <v>2546</v>
      </c>
      <c r="D11" s="329"/>
      <c r="E11" s="329"/>
      <c r="F11" s="329"/>
      <c r="G11" s="328"/>
    </row>
    <row r="12" spans="1:9" ht="14.25">
      <c r="A12" s="310"/>
      <c r="B12" s="331"/>
      <c r="C12" s="330" t="s">
        <v>2545</v>
      </c>
      <c r="D12" s="329"/>
      <c r="E12" s="329"/>
      <c r="F12" s="329"/>
      <c r="G12" s="328"/>
    </row>
    <row r="13" spans="1:9" ht="14.25">
      <c r="A13" s="310"/>
      <c r="B13" s="331"/>
      <c r="C13" s="330" t="s">
        <v>2544</v>
      </c>
      <c r="D13" s="329"/>
      <c r="E13" s="329"/>
      <c r="F13" s="329"/>
      <c r="G13" s="328"/>
    </row>
    <row r="14" spans="1:9" ht="14.25">
      <c r="A14" s="310"/>
      <c r="B14" s="327"/>
      <c r="C14" s="330" t="s">
        <v>2543</v>
      </c>
      <c r="D14" s="329"/>
      <c r="E14" s="329"/>
      <c r="F14" s="325"/>
      <c r="G14" s="324"/>
    </row>
    <row r="15" spans="1:9" ht="14.25">
      <c r="A15" s="310"/>
      <c r="B15" s="336" t="s">
        <v>2542</v>
      </c>
      <c r="C15" s="335" t="s">
        <v>2532</v>
      </c>
      <c r="D15" s="334"/>
      <c r="E15" s="334"/>
      <c r="F15" s="334"/>
      <c r="G15" s="334"/>
      <c r="H15" s="334"/>
      <c r="I15" s="330"/>
    </row>
    <row r="16" spans="1:9" ht="14.25">
      <c r="A16" s="310"/>
      <c r="B16" s="331"/>
      <c r="C16" s="330" t="s">
        <v>2541</v>
      </c>
      <c r="D16" s="329"/>
      <c r="E16" s="329"/>
      <c r="F16" s="329"/>
      <c r="G16" s="329"/>
      <c r="H16" s="329"/>
      <c r="I16" s="330"/>
    </row>
    <row r="17" spans="1:9" ht="14.25">
      <c r="A17" s="310"/>
      <c r="B17" s="331"/>
      <c r="C17" s="330" t="s">
        <v>2540</v>
      </c>
      <c r="D17" s="329"/>
      <c r="E17" s="329"/>
      <c r="F17" s="329"/>
      <c r="G17" s="329"/>
      <c r="H17" s="329"/>
      <c r="I17" s="330"/>
    </row>
    <row r="18" spans="1:9">
      <c r="B18" s="331"/>
      <c r="C18" s="330" t="s">
        <v>2528</v>
      </c>
      <c r="D18" s="329"/>
      <c r="E18" s="329"/>
      <c r="F18" s="329"/>
      <c r="G18" s="329"/>
      <c r="H18" s="329"/>
      <c r="I18" s="330"/>
    </row>
    <row r="19" spans="1:9">
      <c r="B19" s="331"/>
      <c r="C19" s="330" t="s">
        <v>2539</v>
      </c>
      <c r="D19" s="329"/>
      <c r="E19" s="329"/>
      <c r="F19" s="329"/>
      <c r="G19" s="329"/>
      <c r="H19" s="329"/>
      <c r="I19" s="330"/>
    </row>
    <row r="20" spans="1:9">
      <c r="B20" s="327"/>
      <c r="C20" s="326" t="s">
        <v>2538</v>
      </c>
      <c r="D20" s="325"/>
      <c r="E20" s="325"/>
      <c r="F20" s="325"/>
      <c r="G20" s="325"/>
      <c r="H20" s="325"/>
      <c r="I20" s="330"/>
    </row>
    <row r="21" spans="1:9">
      <c r="B21" s="336" t="s">
        <v>2537</v>
      </c>
      <c r="C21" s="330" t="s">
        <v>2532</v>
      </c>
      <c r="D21" s="329"/>
      <c r="E21" s="329"/>
      <c r="F21" s="329"/>
      <c r="G21" s="328"/>
    </row>
    <row r="22" spans="1:9">
      <c r="B22" s="331"/>
      <c r="C22" s="330" t="s">
        <v>2536</v>
      </c>
      <c r="D22" s="329"/>
      <c r="E22" s="329"/>
      <c r="F22" s="329"/>
      <c r="G22" s="328"/>
    </row>
    <row r="23" spans="1:9">
      <c r="B23" s="331"/>
      <c r="C23" s="330" t="s">
        <v>2535</v>
      </c>
      <c r="D23" s="329"/>
      <c r="E23" s="329"/>
      <c r="F23" s="329"/>
      <c r="G23" s="328"/>
    </row>
    <row r="24" spans="1:9">
      <c r="B24" s="331"/>
      <c r="C24" s="330" t="s">
        <v>2528</v>
      </c>
      <c r="D24" s="329"/>
      <c r="E24" s="329"/>
      <c r="F24" s="329"/>
      <c r="G24" s="328"/>
    </row>
    <row r="25" spans="1:9">
      <c r="B25" s="331"/>
      <c r="C25" s="330" t="s">
        <v>2534</v>
      </c>
      <c r="D25" s="329"/>
      <c r="E25" s="329"/>
      <c r="F25" s="329"/>
      <c r="G25" s="328"/>
    </row>
    <row r="26" spans="1:9">
      <c r="B26" s="327"/>
      <c r="C26" s="326" t="s">
        <v>2533</v>
      </c>
      <c r="D26" s="325"/>
      <c r="E26" s="325"/>
      <c r="F26" s="325"/>
      <c r="G26" s="328"/>
    </row>
    <row r="27" spans="1:9">
      <c r="B27" s="336" t="s">
        <v>2471</v>
      </c>
      <c r="C27" s="335" t="s">
        <v>2532</v>
      </c>
      <c r="D27" s="334"/>
      <c r="E27" s="334"/>
      <c r="F27" s="334"/>
      <c r="G27" s="334"/>
      <c r="H27" s="333"/>
    </row>
    <row r="28" spans="1:9">
      <c r="A28" s="332"/>
      <c r="B28" s="331"/>
      <c r="C28" s="330" t="s">
        <v>2531</v>
      </c>
      <c r="D28" s="329"/>
      <c r="E28" s="329"/>
      <c r="F28" s="329"/>
      <c r="G28" s="329"/>
      <c r="H28" s="328"/>
    </row>
    <row r="29" spans="1:9">
      <c r="A29" s="332"/>
      <c r="B29" s="331"/>
      <c r="C29" s="330" t="s">
        <v>2530</v>
      </c>
      <c r="D29" s="329"/>
      <c r="E29" s="329"/>
      <c r="F29" s="329"/>
      <c r="G29" s="329"/>
      <c r="H29" s="328"/>
    </row>
    <row r="30" spans="1:9">
      <c r="B30" s="331"/>
      <c r="C30" s="330" t="s">
        <v>2529</v>
      </c>
      <c r="D30" s="329"/>
      <c r="E30" s="329"/>
      <c r="F30" s="329"/>
      <c r="G30" s="329"/>
      <c r="H30" s="328"/>
    </row>
    <row r="31" spans="1:9">
      <c r="B31" s="331"/>
      <c r="C31" s="330" t="s">
        <v>2528</v>
      </c>
      <c r="D31" s="329"/>
      <c r="E31" s="329"/>
      <c r="F31" s="329"/>
      <c r="G31" s="329"/>
      <c r="H31" s="328"/>
    </row>
    <row r="32" spans="1:9">
      <c r="B32" s="327"/>
      <c r="C32" s="326" t="s">
        <v>2527</v>
      </c>
      <c r="D32" s="325"/>
      <c r="E32" s="325"/>
      <c r="F32" s="325"/>
      <c r="G32" s="325"/>
      <c r="H32" s="324"/>
    </row>
    <row r="34" spans="1:9" ht="14.25">
      <c r="A34" s="323" t="s">
        <v>2526</v>
      </c>
      <c r="B34" s="306" t="s">
        <v>2525</v>
      </c>
    </row>
    <row r="35" spans="1:9">
      <c r="B35" s="306" t="s">
        <v>2524</v>
      </c>
    </row>
    <row r="36" spans="1:9" ht="17.25">
      <c r="B36" s="322" t="s">
        <v>2523</v>
      </c>
      <c r="C36" s="322"/>
      <c r="D36" s="322"/>
      <c r="E36" s="322"/>
      <c r="F36" s="322"/>
      <c r="G36" s="322"/>
      <c r="H36" s="322"/>
      <c r="I36" s="322"/>
    </row>
    <row r="37" spans="1:9" ht="23.25" customHeight="1">
      <c r="B37" s="306" t="s">
        <v>2522</v>
      </c>
    </row>
    <row r="38" spans="1:9" ht="16.350000000000001" customHeight="1">
      <c r="B38" s="306" t="s">
        <v>2521</v>
      </c>
    </row>
    <row r="39" spans="1:9" ht="16.350000000000001" customHeight="1">
      <c r="B39" s="306" t="s">
        <v>2520</v>
      </c>
    </row>
    <row r="40" spans="1:9" ht="16.350000000000001" customHeight="1">
      <c r="B40" s="306" t="s">
        <v>2519</v>
      </c>
    </row>
    <row r="41" spans="1:9" ht="16.350000000000001" customHeight="1">
      <c r="B41" s="306" t="s">
        <v>2518</v>
      </c>
    </row>
    <row r="42" spans="1:9" ht="16.350000000000001" customHeight="1">
      <c r="B42" s="306" t="s">
        <v>2517</v>
      </c>
    </row>
    <row r="43" spans="1:9">
      <c r="B43" s="316" t="s">
        <v>2516</v>
      </c>
    </row>
    <row r="44" spans="1:9">
      <c r="B44" s="316" t="s">
        <v>2515</v>
      </c>
    </row>
    <row r="45" spans="1:9">
      <c r="B45" s="316"/>
    </row>
    <row r="46" spans="1:9">
      <c r="B46" s="306" t="s">
        <v>2514</v>
      </c>
    </row>
    <row r="47" spans="1:9">
      <c r="B47" s="306" t="s">
        <v>2513</v>
      </c>
    </row>
    <row r="48" spans="1:9">
      <c r="B48" s="306" t="s">
        <v>2512</v>
      </c>
    </row>
    <row r="49" spans="1:8" ht="22.5" customHeight="1">
      <c r="B49" s="344" t="s">
        <v>2511</v>
      </c>
      <c r="C49" s="344"/>
      <c r="D49" s="344"/>
      <c r="E49" s="344"/>
      <c r="F49" s="344"/>
      <c r="G49" s="344"/>
    </row>
    <row r="50" spans="1:8" ht="22.5" customHeight="1">
      <c r="B50" s="321" t="s">
        <v>2510</v>
      </c>
      <c r="C50" s="319"/>
      <c r="D50" s="319"/>
      <c r="E50" s="319"/>
      <c r="F50" s="319"/>
      <c r="G50" s="319"/>
    </row>
    <row r="51" spans="1:8" ht="22.5" customHeight="1">
      <c r="B51" s="320" t="s">
        <v>2509</v>
      </c>
      <c r="C51" s="319"/>
      <c r="D51" s="319"/>
      <c r="E51" s="319"/>
      <c r="F51" s="319"/>
      <c r="G51" s="319"/>
    </row>
    <row r="52" spans="1:8" ht="21.6" customHeight="1">
      <c r="A52" s="312"/>
      <c r="B52" s="318" t="s">
        <v>2508</v>
      </c>
      <c r="C52" s="311"/>
    </row>
    <row r="53" spans="1:8" ht="16.5" customHeight="1">
      <c r="A53" s="317"/>
      <c r="B53" s="307" t="s">
        <v>2507</v>
      </c>
    </row>
    <row r="54" spans="1:8" ht="53.25" customHeight="1">
      <c r="B54" s="345" t="s">
        <v>2506</v>
      </c>
      <c r="C54" s="345"/>
      <c r="D54" s="345"/>
      <c r="E54" s="345"/>
      <c r="F54" s="345"/>
      <c r="G54" s="345"/>
      <c r="H54" s="345"/>
    </row>
    <row r="55" spans="1:8" ht="16.5" customHeight="1">
      <c r="B55" s="307" t="s">
        <v>2487</v>
      </c>
      <c r="C55" s="307"/>
      <c r="D55" s="307" t="s">
        <v>2505</v>
      </c>
      <c r="E55" s="307"/>
      <c r="F55" s="307"/>
      <c r="G55" s="307"/>
      <c r="H55" s="307"/>
    </row>
    <row r="56" spans="1:8" ht="16.5" customHeight="1">
      <c r="B56" s="307" t="s">
        <v>2504</v>
      </c>
      <c r="C56" s="307"/>
      <c r="D56" s="307" t="s">
        <v>2503</v>
      </c>
      <c r="E56" s="307"/>
      <c r="F56" s="307"/>
      <c r="G56" s="307"/>
      <c r="H56" s="307"/>
    </row>
    <row r="57" spans="1:8" ht="16.5" customHeight="1">
      <c r="B57" s="307" t="s">
        <v>2502</v>
      </c>
      <c r="C57" s="307"/>
      <c r="D57" s="307" t="s">
        <v>2501</v>
      </c>
      <c r="E57" s="307"/>
      <c r="F57" s="307"/>
      <c r="G57" s="307"/>
      <c r="H57" s="307"/>
    </row>
    <row r="58" spans="1:8" ht="16.5" customHeight="1">
      <c r="B58" s="307" t="s">
        <v>2500</v>
      </c>
      <c r="C58" s="307"/>
      <c r="D58" s="307"/>
      <c r="E58" s="307"/>
      <c r="F58" s="307"/>
      <c r="G58" s="307"/>
      <c r="H58" s="307"/>
    </row>
    <row r="59" spans="1:8" ht="16.5" customHeight="1">
      <c r="B59" s="307"/>
      <c r="C59" s="307" t="s">
        <v>2499</v>
      </c>
      <c r="D59" s="307"/>
      <c r="E59" s="307"/>
      <c r="F59" s="307"/>
      <c r="G59" s="307"/>
      <c r="H59" s="307"/>
    </row>
    <row r="60" spans="1:8" ht="16.5" customHeight="1">
      <c r="B60" s="307"/>
      <c r="C60" s="307" t="s">
        <v>2498</v>
      </c>
      <c r="D60" s="307"/>
      <c r="E60" s="307"/>
      <c r="F60" s="307"/>
      <c r="G60" s="307"/>
      <c r="H60" s="307"/>
    </row>
    <row r="61" spans="1:8" ht="16.5" customHeight="1">
      <c r="B61" s="307" t="s">
        <v>2497</v>
      </c>
      <c r="C61" s="307"/>
      <c r="D61" s="307"/>
      <c r="E61" s="307"/>
      <c r="F61" s="307"/>
      <c r="G61" s="307"/>
      <c r="H61" s="307"/>
    </row>
    <row r="62" spans="1:8" ht="16.5" customHeight="1">
      <c r="B62" s="307" t="s">
        <v>2496</v>
      </c>
      <c r="C62" s="307" t="s">
        <v>2495</v>
      </c>
      <c r="D62" s="307" t="s">
        <v>2494</v>
      </c>
      <c r="E62" s="307"/>
      <c r="F62" s="307" t="s">
        <v>2493</v>
      </c>
      <c r="G62" s="307" t="s">
        <v>2492</v>
      </c>
      <c r="H62" s="307"/>
    </row>
    <row r="63" spans="1:8" ht="16.5" customHeight="1">
      <c r="B63" s="307"/>
      <c r="C63" s="307" t="s">
        <v>2491</v>
      </c>
      <c r="D63" s="307"/>
      <c r="E63" s="307"/>
      <c r="F63" s="307"/>
      <c r="G63" s="307"/>
      <c r="H63" s="307"/>
    </row>
    <row r="64" spans="1:8" ht="16.5" customHeight="1">
      <c r="B64" s="307" t="s">
        <v>2490</v>
      </c>
      <c r="C64" s="307" t="s">
        <v>2489</v>
      </c>
      <c r="D64" s="307" t="s">
        <v>2488</v>
      </c>
      <c r="E64" s="307"/>
      <c r="F64" s="307" t="s">
        <v>2487</v>
      </c>
      <c r="G64" s="307" t="s">
        <v>2486</v>
      </c>
      <c r="H64" s="307"/>
    </row>
    <row r="65" spans="1:8" ht="16.5" customHeight="1">
      <c r="B65" s="316" t="s">
        <v>2485</v>
      </c>
    </row>
    <row r="66" spans="1:8" ht="16.5" customHeight="1">
      <c r="B66" s="315" t="s">
        <v>2484</v>
      </c>
    </row>
    <row r="67" spans="1:8" ht="16.5" customHeight="1">
      <c r="B67" s="315" t="s">
        <v>2483</v>
      </c>
    </row>
    <row r="68" spans="1:8" ht="16.5" customHeight="1">
      <c r="B68" s="315" t="s">
        <v>2482</v>
      </c>
    </row>
    <row r="69" spans="1:8" ht="16.5" customHeight="1">
      <c r="B69" s="315" t="s">
        <v>2481</v>
      </c>
    </row>
    <row r="70" spans="1:8" ht="16.5" customHeight="1">
      <c r="B70" s="315" t="s">
        <v>2480</v>
      </c>
    </row>
    <row r="71" spans="1:8" ht="16.5" customHeight="1">
      <c r="B71" s="315" t="s">
        <v>2479</v>
      </c>
    </row>
    <row r="72" spans="1:8" ht="16.5" customHeight="1">
      <c r="B72" s="307" t="s">
        <v>2478</v>
      </c>
    </row>
    <row r="73" spans="1:8" ht="24">
      <c r="B73" s="310" t="s">
        <v>2477</v>
      </c>
    </row>
    <row r="74" spans="1:8">
      <c r="A74" s="314"/>
      <c r="B74" s="313"/>
    </row>
    <row r="75" spans="1:8" ht="24">
      <c r="A75" s="310" t="s">
        <v>2476</v>
      </c>
      <c r="B75" s="306" t="s">
        <v>2475</v>
      </c>
      <c r="C75" s="311" t="s">
        <v>2474</v>
      </c>
    </row>
    <row r="76" spans="1:8" ht="24">
      <c r="A76" s="310"/>
      <c r="B76" s="306" t="s">
        <v>2473</v>
      </c>
      <c r="C76" s="311" t="s">
        <v>2472</v>
      </c>
    </row>
    <row r="77" spans="1:8" ht="24">
      <c r="A77" s="312"/>
      <c r="B77" s="306" t="s">
        <v>2471</v>
      </c>
      <c r="C77" s="311" t="s">
        <v>2470</v>
      </c>
    </row>
    <row r="78" spans="1:8" ht="14.25">
      <c r="A78" s="310" t="s">
        <v>2469</v>
      </c>
      <c r="B78" s="346">
        <v>42937</v>
      </c>
      <c r="C78" s="346"/>
      <c r="D78" s="346"/>
      <c r="E78" s="346"/>
    </row>
    <row r="79" spans="1:8" ht="15.75" customHeight="1">
      <c r="A79" s="310" t="s">
        <v>2468</v>
      </c>
      <c r="B79" s="309" t="s">
        <v>2467</v>
      </c>
      <c r="C79" s="309"/>
      <c r="D79" s="309"/>
      <c r="E79" s="309"/>
      <c r="F79" s="309"/>
      <c r="G79" s="309"/>
      <c r="H79" s="309"/>
    </row>
    <row r="80" spans="1:8" ht="15.75" customHeight="1">
      <c r="B80" s="309" t="s">
        <v>2466</v>
      </c>
    </row>
    <row r="81" spans="2:8" ht="15.75" customHeight="1">
      <c r="B81" s="309" t="s">
        <v>2465</v>
      </c>
    </row>
    <row r="82" spans="2:8" ht="55.5" customHeight="1">
      <c r="B82" s="339" t="s">
        <v>2464</v>
      </c>
      <c r="C82" s="339"/>
      <c r="D82" s="339"/>
      <c r="E82" s="339"/>
      <c r="F82" s="339"/>
      <c r="G82" s="339"/>
      <c r="H82" s="339"/>
    </row>
    <row r="83" spans="2:8" ht="24" customHeight="1">
      <c r="B83" s="340" t="s">
        <v>2463</v>
      </c>
      <c r="C83" s="340"/>
      <c r="D83" s="340"/>
      <c r="E83" s="340"/>
      <c r="F83" s="340"/>
      <c r="G83" s="340"/>
      <c r="H83" s="340"/>
    </row>
    <row r="84" spans="2:8" ht="18.75">
      <c r="B84" s="308" t="s">
        <v>2462</v>
      </c>
    </row>
    <row r="85" spans="2:8" ht="18.75">
      <c r="B85" s="308" t="s">
        <v>2461</v>
      </c>
    </row>
    <row r="86" spans="2:8" ht="18.75">
      <c r="B86" s="308" t="s">
        <v>2460</v>
      </c>
    </row>
    <row r="87" spans="2:8" ht="18.75">
      <c r="B87" s="308" t="s">
        <v>2459</v>
      </c>
    </row>
    <row r="88" spans="2:8" ht="18.75">
      <c r="B88" s="308" t="s">
        <v>2458</v>
      </c>
    </row>
    <row r="89" spans="2:8" ht="16.350000000000001" customHeight="1"/>
  </sheetData>
  <mergeCells count="8">
    <mergeCell ref="B82:H82"/>
    <mergeCell ref="B83:H83"/>
    <mergeCell ref="A1:G1"/>
    <mergeCell ref="B4:C4"/>
    <mergeCell ref="D4:E4"/>
    <mergeCell ref="B49:G49"/>
    <mergeCell ref="B54:H54"/>
    <mergeCell ref="B78:E78"/>
  </mergeCells>
  <phoneticPr fontId="40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 differentOddEven="1" scaleWithDoc="0">
    <oddFooter>&amp;C- 1 -</oddFooter>
    <evenFooter>&amp;C- 2 -</evenFooter>
  </headerFooter>
  <rowBreaks count="1" manualBreakCount="1">
    <brk id="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92"/>
  <sheetViews>
    <sheetView workbookViewId="0">
      <pane ySplit="1" topLeftCell="A2" activePane="bottomLeft" state="frozen"/>
      <selection pane="bottomLeft" activeCell="A2" sqref="A2"/>
    </sheetView>
  </sheetViews>
  <sheetFormatPr defaultRowHeight="13.5"/>
  <cols>
    <col min="1" max="1" width="9.5" bestFit="1" customWidth="1"/>
    <col min="15" max="34" width="10.5" customWidth="1"/>
  </cols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IF(E2="","",RIGHT(B2,4))&amp;E2</f>
        <v/>
      </c>
      <c r="B2" t="str">
        <f>IF(E2="","",①団体情報入力!$D$3)</f>
        <v/>
      </c>
      <c r="D2" t="str">
        <f>IF(②選手情報入力!B11="","",LEFT(②選手情報入力!B11,1))</f>
        <v/>
      </c>
      <c r="E2" t="str">
        <f>IF(②選手情報入力!B11="","",REPLACE(②選手情報入力!B11,1,1,""))</f>
        <v/>
      </c>
      <c r="F2" t="str">
        <f>IF(E2="","",②選手情報入力!C11)</f>
        <v/>
      </c>
      <c r="G2" t="str">
        <f>IF(E2="","",②選手情報入力!D11)</f>
        <v/>
      </c>
      <c r="H2" t="str">
        <f>IF(E2="","",F2)</f>
        <v/>
      </c>
      <c r="I2" t="str">
        <f>IF(E2="","",IF(②選手情報入力!F11="男",1,2))</f>
        <v/>
      </c>
      <c r="J2" t="str">
        <f>IF(E2="","",IF(②選手情報入力!G11="","",②選手情報入力!G11))</f>
        <v/>
      </c>
      <c r="L2" t="str">
        <f>IF(E2="","",0)</f>
        <v/>
      </c>
      <c r="M2" t="str">
        <f>IF(E2="","","愛知")</f>
        <v/>
      </c>
      <c r="O2" t="str">
        <f>IF(E2="","",IF(②選手情報入力!I11="","",IF(I2=1,VLOOKUP(②選手情報入力!I11,種目情報!$A$4:$B$1135,2,FALSE),VLOOKUP(②選手情報入力!I11,種目情報!$E$4:$F$135,2,FALSE))))</f>
        <v/>
      </c>
      <c r="P2" t="str">
        <f>IF(E2="","",IF(②選手情報入力!J11="","",②選手情報入力!J11))</f>
        <v/>
      </c>
      <c r="Q2" s="26" t="str">
        <f>IF(E2="","",IF(②選手情報入力!H11="",0,1))</f>
        <v/>
      </c>
      <c r="R2" t="str">
        <f>IF(E2="","",IF(②選手情報入力!I11="","",IF(I2=1,VLOOKUP(②選手情報入力!I11,種目情報!$A$4:$C$139,3,FALSE),VLOOKUP(②選手情報入力!I11,種目情報!$E$4:$G$40,3,FALSE))))</f>
        <v/>
      </c>
      <c r="S2" t="str">
        <f>IF(E2="","",IF(②選手情報入力!L11="","",IF(I2=1,VLOOKUP(②選手情報入力!L11,種目情報!$A$4:$B$39,2,FALSE),VLOOKUP(②選手情報入力!L11,種目情報!$E$4:$F$40,2,FALSE))))</f>
        <v/>
      </c>
      <c r="T2" t="str">
        <f>IF(E2="","",IF(②選手情報入力!M11="","",②選手情報入力!M11))</f>
        <v/>
      </c>
      <c r="U2" s="26" t="str">
        <f>IF(E2="","",IF(②選手情報入力!K11="",0,1))</f>
        <v/>
      </c>
      <c r="V2" t="str">
        <f>IF(E2="","",IF(②選手情報入力!L11="","",IF(I2=1,VLOOKUP(②選手情報入力!L11,種目情報!$A$4:$C$39,3,FALSE),VLOOKUP(②選手情報入力!L11,種目情報!$E$4:$G$40,3,FALSE))))</f>
        <v/>
      </c>
      <c r="W2" t="str">
        <f>IF(E2="","",IF(②選手情報入力!O11="","",IF(I2=1,VLOOKUP(②選手情報入力!O11,種目情報!$A$4:$B$39,2,FALSE),VLOOKUP(②選手情報入力!O11,種目情報!$E$4:$F$40,2,FALSE))))</f>
        <v/>
      </c>
      <c r="X2" t="str">
        <f>IF(E2="","",IF(②選手情報入力!P11="","",②選手情報入力!P11))</f>
        <v/>
      </c>
      <c r="Y2" s="26" t="str">
        <f>IF(E2="","",IF(②選手情報入力!N11="",0,1))</f>
        <v/>
      </c>
      <c r="Z2" t="str">
        <f>IF(E2="","",IF(②選手情報入力!O11="","",IF(I2=1,VLOOKUP(②選手情報入力!O11,種目情報!$A$4:$C$39,3,FALSE),VLOOKUP(②選手情報入力!O11,種目情報!$E$4:$G$40,3,FALSE))))</f>
        <v/>
      </c>
      <c r="AA2" t="str">
        <f>IF(E2="","",IF(②選手情報入力!Q11="","",IF(I2=1,種目情報!$J$4,種目情報!$J$6)))</f>
        <v/>
      </c>
      <c r="AB2" t="str">
        <f>IF(E2="","",IF(②選手情報入力!Q11="","",IF(I2=1,IF(②選手情報入力!$R$6="","",②選手情報入力!$R$6),IF(②選手情報入力!$R$7="","",②選手情報入力!$R$7))))</f>
        <v/>
      </c>
      <c r="AC2" t="str">
        <f>IF(E2="","",IF(②選手情報入力!Q11="","",IF(I2=1,IF(②選手情報入力!$Q$6="",0,1),IF(②選手情報入力!$Q$7="",0,1))))</f>
        <v/>
      </c>
      <c r="AD2" t="str">
        <f>IF(E2="","",IF(②選手情報入力!Q11="","",2))</f>
        <v/>
      </c>
      <c r="AE2" t="str">
        <f>IF(E2="","",IF(②選手情報入力!S11="","",IF(I2=1,種目情報!$J$5,種目情報!$J$7)))</f>
        <v/>
      </c>
      <c r="AF2" t="str">
        <f>IF(E2="","",IF(②選手情報入力!S11="","",IF(I2=1,IF(②選手情報入力!$T$6="","",②選手情報入力!$T$6),IF(②選手情報入力!$T$7="","",②選手情報入力!$T$7))))</f>
        <v/>
      </c>
      <c r="AG2" t="str">
        <f>IF(E2="","",IF(②選手情報入力!S11="","",IF(I2=1,IF(②選手情報入力!$S$6="",0,1),IF(②選手情報入力!$S$7="",0,1))))</f>
        <v/>
      </c>
      <c r="AH2" t="str">
        <f>IF(E2="","",IF(②選手情報入力!S11="","",2))</f>
        <v/>
      </c>
    </row>
    <row r="3" spans="1:34">
      <c r="A3" t="str">
        <f t="shared" ref="A3:A66" si="0">IF(E3="","",RIGHT(B3,4))&amp;E3</f>
        <v/>
      </c>
      <c r="B3" t="str">
        <f>IF(E3="","",①団体情報入力!$D$3)</f>
        <v/>
      </c>
      <c r="D3" t="str">
        <f>IF(②選手情報入力!B12="","",LEFT(②選手情報入力!B12,1))</f>
        <v/>
      </c>
      <c r="E3" t="str">
        <f>IF(②選手情報入力!B12="","",REPLACE(②選手情報入力!B12,1,1,""))</f>
        <v/>
      </c>
      <c r="F3" t="str">
        <f>IF(E3="","",②選手情報入力!C12)</f>
        <v/>
      </c>
      <c r="G3" t="str">
        <f>IF(E3="","",②選手情報入力!D12)</f>
        <v/>
      </c>
      <c r="H3" t="str">
        <f t="shared" ref="H3:H66" si="1">IF(E3="","",F3)</f>
        <v/>
      </c>
      <c r="I3" t="str">
        <f>IF(E3="","",IF(②選手情報入力!F12="男",1,2))</f>
        <v/>
      </c>
      <c r="J3" t="str">
        <f>IF(E3="","",IF(②選手情報入力!G12="","",②選手情報入力!G12))</f>
        <v/>
      </c>
      <c r="L3" t="str">
        <f t="shared" ref="L3:L66" si="2">IF(E3="","",0)</f>
        <v/>
      </c>
      <c r="M3" t="str">
        <f t="shared" ref="M3:M66" si="3">IF(E3="","","愛知")</f>
        <v/>
      </c>
      <c r="O3" t="str">
        <f>IF(E3="","",IF(②選手情報入力!I12="","",IF(I3=1,VLOOKUP(②選手情報入力!I12,種目情報!$A$4:$B$1135,2,FALSE),VLOOKUP(②選手情報入力!I12,種目情報!$E$4:$F$135,2,FALSE))))</f>
        <v/>
      </c>
      <c r="P3" t="str">
        <f>IF(E3="","",IF(②選手情報入力!J12="","",②選手情報入力!J12))</f>
        <v/>
      </c>
      <c r="Q3" s="26" t="str">
        <f>IF(E3="","",IF(②選手情報入力!H12="",0,1))</f>
        <v/>
      </c>
      <c r="R3" t="str">
        <f>IF(E3="","",IF(②選手情報入力!I12="","",IF(I3=1,VLOOKUP(②選手情報入力!I12,種目情報!$A$4:$C$139,3,FALSE),VLOOKUP(②選手情報入力!I12,種目情報!$E$4:$G$40,3,FALSE))))</f>
        <v/>
      </c>
      <c r="S3" t="str">
        <f>IF(E3="","",IF(②選手情報入力!L12="","",IF(I3=1,VLOOKUP(②選手情報入力!L12,種目情報!$A$4:$B$39,2,FALSE),VLOOKUP(②選手情報入力!L12,種目情報!$E$4:$F$40,2,FALSE))))</f>
        <v/>
      </c>
      <c r="T3" t="str">
        <f>IF(E3="","",IF(②選手情報入力!M12="","",②選手情報入力!M12))</f>
        <v/>
      </c>
      <c r="U3" s="26" t="str">
        <f>IF(E3="","",IF(②選手情報入力!K12="",0,1))</f>
        <v/>
      </c>
      <c r="V3" t="str">
        <f>IF(E3="","",IF(②選手情報入力!L12="","",IF(I3=1,VLOOKUP(②選手情報入力!L12,種目情報!$A$4:$C$39,3,FALSE),VLOOKUP(②選手情報入力!L12,種目情報!$E$4:$G$40,3,FALSE))))</f>
        <v/>
      </c>
      <c r="W3" t="str">
        <f>IF(E3="","",IF(②選手情報入力!O12="","",IF(I3=1,VLOOKUP(②選手情報入力!O12,種目情報!$A$4:$B$39,2,FALSE),VLOOKUP(②選手情報入力!O12,種目情報!$E$4:$F$40,2,FALSE))))</f>
        <v/>
      </c>
      <c r="X3" t="str">
        <f>IF(E3="","",IF(②選手情報入力!P12="","",②選手情報入力!P12))</f>
        <v/>
      </c>
      <c r="Y3" s="26" t="str">
        <f>IF(E3="","",IF(②選手情報入力!N12="",0,1))</f>
        <v/>
      </c>
      <c r="Z3" t="str">
        <f>IF(E3="","",IF(②選手情報入力!O12="","",IF(I3=1,VLOOKUP(②選手情報入力!O12,種目情報!$A$4:$C$39,3,FALSE),VLOOKUP(②選手情報入力!O12,種目情報!$E$4:$G$40,3,FALSE))))</f>
        <v/>
      </c>
      <c r="AA3" t="str">
        <f>IF(E3="","",IF(②選手情報入力!Q12="","",IF(I3=1,種目情報!$J$4,種目情報!$J$6)))</f>
        <v/>
      </c>
      <c r="AB3" t="str">
        <f>IF(E3="","",IF(②選手情報入力!Q12="","",IF(I3=1,IF(②選手情報入力!$R$6="","",②選手情報入力!$R$6),IF(②選手情報入力!$R$7="","",②選手情報入力!$R$7))))</f>
        <v/>
      </c>
      <c r="AC3" t="str">
        <f>IF(E3="","",IF(②選手情報入力!Q12="","",IF(I3=1,IF(②選手情報入力!$Q$6="",0,1),IF(②選手情報入力!$Q$7="",0,1))))</f>
        <v/>
      </c>
      <c r="AD3" t="str">
        <f>IF(E3="","",IF(②選手情報入力!Q12="","",2))</f>
        <v/>
      </c>
      <c r="AE3" t="str">
        <f>IF(E3="","",IF(②選手情報入力!S12="","",IF(I3=1,種目情報!$J$5,種目情報!$J$7)))</f>
        <v/>
      </c>
      <c r="AF3" t="str">
        <f>IF(E3="","",IF(②選手情報入力!S12="","",IF(I3=1,IF(②選手情報入力!$T$6="","",②選手情報入力!$T$6),IF(②選手情報入力!$T$7="","",②選手情報入力!$T$7))))</f>
        <v/>
      </c>
      <c r="AG3" t="str">
        <f>IF(E3="","",IF(②選手情報入力!S12="","",IF(I3=1,IF(②選手情報入力!$S$6="",0,1),IF(②選手情報入力!$S$7="",0,1))))</f>
        <v/>
      </c>
      <c r="AH3" t="str">
        <f>IF(E3="","",IF(②選手情報入力!S12="","",2))</f>
        <v/>
      </c>
    </row>
    <row r="4" spans="1:34">
      <c r="A4" t="str">
        <f t="shared" si="0"/>
        <v/>
      </c>
      <c r="B4" t="str">
        <f>IF(E4="","",①団体情報入力!$D$3)</f>
        <v/>
      </c>
      <c r="D4" t="str">
        <f>IF(②選手情報入力!B13="","",LEFT(②選手情報入力!B13,1))</f>
        <v/>
      </c>
      <c r="E4" t="str">
        <f>IF(②選手情報入力!B13="","",REPLACE(②選手情報入力!B13,1,1,""))</f>
        <v/>
      </c>
      <c r="F4" t="str">
        <f>IF(E4="","",②選手情報入力!C13)</f>
        <v/>
      </c>
      <c r="G4" t="str">
        <f>IF(E4="","",②選手情報入力!D13)</f>
        <v/>
      </c>
      <c r="H4" t="str">
        <f t="shared" si="1"/>
        <v/>
      </c>
      <c r="I4" t="str">
        <f>IF(E4="","",IF(②選手情報入力!F13="男",1,2))</f>
        <v/>
      </c>
      <c r="J4" t="str">
        <f>IF(E4="","",IF(②選手情報入力!G13="","",②選手情報入力!G13))</f>
        <v/>
      </c>
      <c r="L4" t="str">
        <f t="shared" si="2"/>
        <v/>
      </c>
      <c r="M4" t="str">
        <f t="shared" si="3"/>
        <v/>
      </c>
      <c r="O4" t="str">
        <f>IF(E4="","",IF(②選手情報入力!I13="","",IF(I4=1,VLOOKUP(②選手情報入力!I13,種目情報!$A$4:$B$1135,2,FALSE),VLOOKUP(②選手情報入力!I13,種目情報!$E$4:$F$135,2,FALSE))))</f>
        <v/>
      </c>
      <c r="P4" t="str">
        <f>IF(E4="","",IF(②選手情報入力!J13="","",②選手情報入力!J13))</f>
        <v/>
      </c>
      <c r="Q4" s="26" t="str">
        <f>IF(E4="","",IF(②選手情報入力!H13="",0,1))</f>
        <v/>
      </c>
      <c r="R4" t="str">
        <f>IF(E4="","",IF(②選手情報入力!I13="","",IF(I4=1,VLOOKUP(②選手情報入力!I13,種目情報!$A$4:$C$139,3,FALSE),VLOOKUP(②選手情報入力!I13,種目情報!$E$4:$G$40,3,FALSE))))</f>
        <v/>
      </c>
      <c r="S4" t="str">
        <f>IF(E4="","",IF(②選手情報入力!L13="","",IF(I4=1,VLOOKUP(②選手情報入力!L13,種目情報!$A$4:$B$39,2,FALSE),VLOOKUP(②選手情報入力!L13,種目情報!$E$4:$F$40,2,FALSE))))</f>
        <v/>
      </c>
      <c r="T4" t="str">
        <f>IF(E4="","",IF(②選手情報入力!M13="","",②選手情報入力!M13))</f>
        <v/>
      </c>
      <c r="U4" s="26" t="str">
        <f>IF(E4="","",IF(②選手情報入力!K13="",0,1))</f>
        <v/>
      </c>
      <c r="V4" t="str">
        <f>IF(E4="","",IF(②選手情報入力!L13="","",IF(I4=1,VLOOKUP(②選手情報入力!L13,種目情報!$A$4:$C$39,3,FALSE),VLOOKUP(②選手情報入力!L13,種目情報!$E$4:$G$40,3,FALSE))))</f>
        <v/>
      </c>
      <c r="W4" t="str">
        <f>IF(E4="","",IF(②選手情報入力!O13="","",IF(I4=1,VLOOKUP(②選手情報入力!O13,種目情報!$A$4:$B$39,2,FALSE),VLOOKUP(②選手情報入力!O13,種目情報!$E$4:$F$40,2,FALSE))))</f>
        <v/>
      </c>
      <c r="X4" t="str">
        <f>IF(E4="","",IF(②選手情報入力!P13="","",②選手情報入力!P13))</f>
        <v/>
      </c>
      <c r="Y4" s="26" t="str">
        <f>IF(E4="","",IF(②選手情報入力!N13="",0,1))</f>
        <v/>
      </c>
      <c r="Z4" t="str">
        <f>IF(E4="","",IF(②選手情報入力!O13="","",IF(I4=1,VLOOKUP(②選手情報入力!O13,種目情報!$A$4:$C$39,3,FALSE),VLOOKUP(②選手情報入力!O13,種目情報!$E$4:$G$40,3,FALSE))))</f>
        <v/>
      </c>
      <c r="AA4" t="str">
        <f>IF(E4="","",IF(②選手情報入力!Q13="","",IF(I4=1,種目情報!$J$4,種目情報!$J$6)))</f>
        <v/>
      </c>
      <c r="AB4" t="str">
        <f>IF(E4="","",IF(②選手情報入力!Q13="","",IF(I4=1,IF(②選手情報入力!$R$6="","",②選手情報入力!$R$6),IF(②選手情報入力!$R$7="","",②選手情報入力!$R$7))))</f>
        <v/>
      </c>
      <c r="AC4" t="str">
        <f>IF(E4="","",IF(②選手情報入力!Q13="","",IF(I4=1,IF(②選手情報入力!$Q$6="",0,1),IF(②選手情報入力!$Q$7="",0,1))))</f>
        <v/>
      </c>
      <c r="AD4" t="str">
        <f>IF(E4="","",IF(②選手情報入力!Q13="","",2))</f>
        <v/>
      </c>
      <c r="AE4" t="str">
        <f>IF(E4="","",IF(②選手情報入力!S13="","",IF(I4=1,種目情報!$J$5,種目情報!$J$7)))</f>
        <v/>
      </c>
      <c r="AF4" t="str">
        <f>IF(E4="","",IF(②選手情報入力!S13="","",IF(I4=1,IF(②選手情報入力!$T$6="","",②選手情報入力!$T$6),IF(②選手情報入力!$T$7="","",②選手情報入力!$T$7))))</f>
        <v/>
      </c>
      <c r="AG4" t="str">
        <f>IF(E4="","",IF(②選手情報入力!S13="","",IF(I4=1,IF(②選手情報入力!$S$6="",0,1),IF(②選手情報入力!$S$7="",0,1))))</f>
        <v/>
      </c>
      <c r="AH4" t="str">
        <f>IF(E4="","",IF(②選手情報入力!S13="","",2))</f>
        <v/>
      </c>
    </row>
    <row r="5" spans="1:34">
      <c r="A5" t="str">
        <f t="shared" si="0"/>
        <v/>
      </c>
      <c r="B5" t="str">
        <f>IF(E5="","",①団体情報入力!$D$3)</f>
        <v/>
      </c>
      <c r="D5" t="str">
        <f>IF(②選手情報入力!B14="","",LEFT(②選手情報入力!B14,1))</f>
        <v/>
      </c>
      <c r="E5" t="str">
        <f>IF(②選手情報入力!B14="","",REPLACE(②選手情報入力!B14,1,1,""))</f>
        <v/>
      </c>
      <c r="F5" t="str">
        <f>IF(E5="","",②選手情報入力!C14)</f>
        <v/>
      </c>
      <c r="G5" t="str">
        <f>IF(E5="","",②選手情報入力!D14)</f>
        <v/>
      </c>
      <c r="H5" t="str">
        <f t="shared" si="1"/>
        <v/>
      </c>
      <c r="I5" t="str">
        <f>IF(E5="","",IF(②選手情報入力!F14="男",1,2))</f>
        <v/>
      </c>
      <c r="J5" t="str">
        <f>IF(E5="","",IF(②選手情報入力!G14="","",②選手情報入力!G14))</f>
        <v/>
      </c>
      <c r="L5" t="str">
        <f t="shared" si="2"/>
        <v/>
      </c>
      <c r="M5" t="str">
        <f t="shared" si="3"/>
        <v/>
      </c>
      <c r="O5" t="str">
        <f>IF(E5="","",IF(②選手情報入力!I14="","",IF(I5=1,VLOOKUP(②選手情報入力!I14,種目情報!$A$4:$B$1135,2,FALSE),VLOOKUP(②選手情報入力!I14,種目情報!$E$4:$F$135,2,FALSE))))</f>
        <v/>
      </c>
      <c r="P5" t="str">
        <f>IF(E5="","",IF(②選手情報入力!J14="","",②選手情報入力!J14))</f>
        <v/>
      </c>
      <c r="Q5" s="26" t="str">
        <f>IF(E5="","",IF(②選手情報入力!H14="",0,1))</f>
        <v/>
      </c>
      <c r="R5" t="str">
        <f>IF(E5="","",IF(②選手情報入力!I14="","",IF(I5=1,VLOOKUP(②選手情報入力!I14,種目情報!$A$4:$C$139,3,FALSE),VLOOKUP(②選手情報入力!I14,種目情報!$E$4:$G$40,3,FALSE))))</f>
        <v/>
      </c>
      <c r="S5" t="str">
        <f>IF(E5="","",IF(②選手情報入力!L14="","",IF(I5=1,VLOOKUP(②選手情報入力!L14,種目情報!$A$4:$B$39,2,FALSE),VLOOKUP(②選手情報入力!L14,種目情報!$E$4:$F$40,2,FALSE))))</f>
        <v/>
      </c>
      <c r="T5" t="str">
        <f>IF(E5="","",IF(②選手情報入力!M14="","",②選手情報入力!M14))</f>
        <v/>
      </c>
      <c r="U5" s="26" t="str">
        <f>IF(E5="","",IF(②選手情報入力!K14="",0,1))</f>
        <v/>
      </c>
      <c r="V5" t="str">
        <f>IF(E5="","",IF(②選手情報入力!L14="","",IF(I5=1,VLOOKUP(②選手情報入力!L14,種目情報!$A$4:$C$39,3,FALSE),VLOOKUP(②選手情報入力!L14,種目情報!$E$4:$G$40,3,FALSE))))</f>
        <v/>
      </c>
      <c r="W5" t="str">
        <f>IF(E5="","",IF(②選手情報入力!O14="","",IF(I5=1,VLOOKUP(②選手情報入力!O14,種目情報!$A$4:$B$39,2,FALSE),VLOOKUP(②選手情報入力!O14,種目情報!$E$4:$F$40,2,FALSE))))</f>
        <v/>
      </c>
      <c r="X5" t="str">
        <f>IF(E5="","",IF(②選手情報入力!P14="","",②選手情報入力!P14))</f>
        <v/>
      </c>
      <c r="Y5" s="26" t="str">
        <f>IF(E5="","",IF(②選手情報入力!N14="",0,1))</f>
        <v/>
      </c>
      <c r="Z5" t="str">
        <f>IF(E5="","",IF(②選手情報入力!O14="","",IF(I5=1,VLOOKUP(②選手情報入力!O14,種目情報!$A$4:$C$39,3,FALSE),VLOOKUP(②選手情報入力!O14,種目情報!$E$4:$G$40,3,FALSE))))</f>
        <v/>
      </c>
      <c r="AA5" t="str">
        <f>IF(E5="","",IF(②選手情報入力!Q14="","",IF(I5=1,種目情報!$J$4,種目情報!$J$6)))</f>
        <v/>
      </c>
      <c r="AB5" t="str">
        <f>IF(E5="","",IF(②選手情報入力!Q14="","",IF(I5=1,IF(②選手情報入力!$R$6="","",②選手情報入力!$R$6),IF(②選手情報入力!$R$7="","",②選手情報入力!$R$7))))</f>
        <v/>
      </c>
      <c r="AC5" t="str">
        <f>IF(E5="","",IF(②選手情報入力!Q14="","",IF(I5=1,IF(②選手情報入力!$Q$6="",0,1),IF(②選手情報入力!$Q$7="",0,1))))</f>
        <v/>
      </c>
      <c r="AD5" t="str">
        <f>IF(E5="","",IF(②選手情報入力!Q14="","",2))</f>
        <v/>
      </c>
      <c r="AE5" t="str">
        <f>IF(E5="","",IF(②選手情報入力!S14="","",IF(I5=1,種目情報!$J$5,種目情報!$J$7)))</f>
        <v/>
      </c>
      <c r="AF5" t="str">
        <f>IF(E5="","",IF(②選手情報入力!S14="","",IF(I5=1,IF(②選手情報入力!$T$6="","",②選手情報入力!$T$6),IF(②選手情報入力!$T$7="","",②選手情報入力!$T$7))))</f>
        <v/>
      </c>
      <c r="AG5" t="str">
        <f>IF(E5="","",IF(②選手情報入力!S14="","",IF(I5=1,IF(②選手情報入力!$S$6="",0,1),IF(②選手情報入力!$S$7="",0,1))))</f>
        <v/>
      </c>
      <c r="AH5" t="str">
        <f>IF(E5="","",IF(②選手情報入力!S14="","",2))</f>
        <v/>
      </c>
    </row>
    <row r="6" spans="1:34">
      <c r="A6" t="str">
        <f t="shared" si="0"/>
        <v/>
      </c>
      <c r="B6" t="str">
        <f>IF(E6="","",①団体情報入力!$D$3)</f>
        <v/>
      </c>
      <c r="D6" t="str">
        <f>IF(②選手情報入力!B15="","",LEFT(②選手情報入力!B15,1))</f>
        <v/>
      </c>
      <c r="E6" t="str">
        <f>IF(②選手情報入力!B15="","",REPLACE(②選手情報入力!B15,1,1,""))</f>
        <v/>
      </c>
      <c r="F6" t="str">
        <f>IF(E6="","",②選手情報入力!C15)</f>
        <v/>
      </c>
      <c r="G6" t="str">
        <f>IF(E6="","",②選手情報入力!D15)</f>
        <v/>
      </c>
      <c r="H6" t="str">
        <f t="shared" si="1"/>
        <v/>
      </c>
      <c r="I6" t="str">
        <f>IF(E6="","",IF(②選手情報入力!F15="男",1,2))</f>
        <v/>
      </c>
      <c r="J6" t="str">
        <f>IF(E6="","",IF(②選手情報入力!G15="","",②選手情報入力!G15))</f>
        <v/>
      </c>
      <c r="L6" t="str">
        <f t="shared" si="2"/>
        <v/>
      </c>
      <c r="M6" t="str">
        <f t="shared" si="3"/>
        <v/>
      </c>
      <c r="O6" t="str">
        <f>IF(E6="","",IF(②選手情報入力!I15="","",IF(I6=1,VLOOKUP(②選手情報入力!I15,種目情報!$A$4:$B$1135,2,FALSE),VLOOKUP(②選手情報入力!I15,種目情報!$E$4:$F$135,2,FALSE))))</f>
        <v/>
      </c>
      <c r="P6" t="str">
        <f>IF(E6="","",IF(②選手情報入力!J15="","",②選手情報入力!J15))</f>
        <v/>
      </c>
      <c r="Q6" s="26" t="str">
        <f>IF(E6="","",IF(②選手情報入力!H15="",0,1))</f>
        <v/>
      </c>
      <c r="R6" t="str">
        <f>IF(E6="","",IF(②選手情報入力!I15="","",IF(I6=1,VLOOKUP(②選手情報入力!I15,種目情報!$A$4:$C$139,3,FALSE),VLOOKUP(②選手情報入力!I15,種目情報!$E$4:$G$40,3,FALSE))))</f>
        <v/>
      </c>
      <c r="S6" t="str">
        <f>IF(E6="","",IF(②選手情報入力!L15="","",IF(I6=1,VLOOKUP(②選手情報入力!L15,種目情報!$A$4:$B$39,2,FALSE),VLOOKUP(②選手情報入力!L15,種目情報!$E$4:$F$40,2,FALSE))))</f>
        <v/>
      </c>
      <c r="T6" t="str">
        <f>IF(E6="","",IF(②選手情報入力!M15="","",②選手情報入力!M15))</f>
        <v/>
      </c>
      <c r="U6" s="26" t="str">
        <f>IF(E6="","",IF(②選手情報入力!K15="",0,1))</f>
        <v/>
      </c>
      <c r="V6" t="str">
        <f>IF(E6="","",IF(②選手情報入力!L15="","",IF(I6=1,VLOOKUP(②選手情報入力!L15,種目情報!$A$4:$C$39,3,FALSE),VLOOKUP(②選手情報入力!L15,種目情報!$E$4:$G$40,3,FALSE))))</f>
        <v/>
      </c>
      <c r="W6" t="str">
        <f>IF(E6="","",IF(②選手情報入力!O15="","",IF(I6=1,VLOOKUP(②選手情報入力!O15,種目情報!$A$4:$B$39,2,FALSE),VLOOKUP(②選手情報入力!O15,種目情報!$E$4:$F$40,2,FALSE))))</f>
        <v/>
      </c>
      <c r="X6" t="str">
        <f>IF(E6="","",IF(②選手情報入力!P15="","",②選手情報入力!P15))</f>
        <v/>
      </c>
      <c r="Y6" s="26" t="str">
        <f>IF(E6="","",IF(②選手情報入力!N15="",0,1))</f>
        <v/>
      </c>
      <c r="Z6" t="str">
        <f>IF(E6="","",IF(②選手情報入力!O15="","",IF(I6=1,VLOOKUP(②選手情報入力!O15,種目情報!$A$4:$C$39,3,FALSE),VLOOKUP(②選手情報入力!O15,種目情報!$E$4:$G$40,3,FALSE))))</f>
        <v/>
      </c>
      <c r="AA6" t="str">
        <f>IF(E6="","",IF(②選手情報入力!Q15="","",IF(I6=1,種目情報!$J$4,種目情報!$J$6)))</f>
        <v/>
      </c>
      <c r="AB6" t="str">
        <f>IF(E6="","",IF(②選手情報入力!Q15="","",IF(I6=1,IF(②選手情報入力!$R$6="","",②選手情報入力!$R$6),IF(②選手情報入力!$R$7="","",②選手情報入力!$R$7))))</f>
        <v/>
      </c>
      <c r="AC6" t="str">
        <f>IF(E6="","",IF(②選手情報入力!Q15="","",IF(I6=1,IF(②選手情報入力!$Q$6="",0,1),IF(②選手情報入力!$Q$7="",0,1))))</f>
        <v/>
      </c>
      <c r="AD6" t="str">
        <f>IF(E6="","",IF(②選手情報入力!Q15="","",2))</f>
        <v/>
      </c>
      <c r="AE6" t="str">
        <f>IF(E6="","",IF(②選手情報入力!S15="","",IF(I6=1,種目情報!$J$5,種目情報!$J$7)))</f>
        <v/>
      </c>
      <c r="AF6" t="str">
        <f>IF(E6="","",IF(②選手情報入力!S15="","",IF(I6=1,IF(②選手情報入力!$T$6="","",②選手情報入力!$T$6),IF(②選手情報入力!$T$7="","",②選手情報入力!$T$7))))</f>
        <v/>
      </c>
      <c r="AG6" t="str">
        <f>IF(E6="","",IF(②選手情報入力!S15="","",IF(I6=1,IF(②選手情報入力!$S$6="",0,1),IF(②選手情報入力!$S$7="",0,1))))</f>
        <v/>
      </c>
      <c r="AH6" t="str">
        <f>IF(E6="","",IF(②選手情報入力!S15="","",2))</f>
        <v/>
      </c>
    </row>
    <row r="7" spans="1:34">
      <c r="A7" t="str">
        <f t="shared" si="0"/>
        <v/>
      </c>
      <c r="B7" t="str">
        <f>IF(E7="","",①団体情報入力!$D$3)</f>
        <v/>
      </c>
      <c r="D7" t="str">
        <f>IF(②選手情報入力!B16="","",LEFT(②選手情報入力!B16,1))</f>
        <v/>
      </c>
      <c r="E7" t="str">
        <f>IF(②選手情報入力!B16="","",REPLACE(②選手情報入力!B16,1,1,""))</f>
        <v/>
      </c>
      <c r="F7" t="str">
        <f>IF(E7="","",②選手情報入力!C16)</f>
        <v/>
      </c>
      <c r="G7" t="str">
        <f>IF(E7="","",②選手情報入力!D16)</f>
        <v/>
      </c>
      <c r="H7" t="str">
        <f t="shared" si="1"/>
        <v/>
      </c>
      <c r="I7" t="str">
        <f>IF(E7="","",IF(②選手情報入力!F16="男",1,2))</f>
        <v/>
      </c>
      <c r="J7" t="str">
        <f>IF(E7="","",IF(②選手情報入力!G16="","",②選手情報入力!G16))</f>
        <v/>
      </c>
      <c r="L7" t="str">
        <f t="shared" si="2"/>
        <v/>
      </c>
      <c r="M7" t="str">
        <f t="shared" si="3"/>
        <v/>
      </c>
      <c r="O7" t="str">
        <f>IF(E7="","",IF(②選手情報入力!I16="","",IF(I7=1,VLOOKUP(②選手情報入力!I16,種目情報!$A$4:$B$1135,2,FALSE),VLOOKUP(②選手情報入力!I16,種目情報!$E$4:$F$135,2,FALSE))))</f>
        <v/>
      </c>
      <c r="P7" t="str">
        <f>IF(E7="","",IF(②選手情報入力!J16="","",②選手情報入力!J16))</f>
        <v/>
      </c>
      <c r="Q7" s="26" t="str">
        <f>IF(E7="","",IF(②選手情報入力!H16="",0,1))</f>
        <v/>
      </c>
      <c r="R7" t="str">
        <f>IF(E7="","",IF(②選手情報入力!I16="","",IF(I7=1,VLOOKUP(②選手情報入力!I16,種目情報!$A$4:$C$139,3,FALSE),VLOOKUP(②選手情報入力!I16,種目情報!$E$4:$G$40,3,FALSE))))</f>
        <v/>
      </c>
      <c r="S7" t="str">
        <f>IF(E7="","",IF(②選手情報入力!L16="","",IF(I7=1,VLOOKUP(②選手情報入力!L16,種目情報!$A$4:$B$39,2,FALSE),VLOOKUP(②選手情報入力!L16,種目情報!$E$4:$F$40,2,FALSE))))</f>
        <v/>
      </c>
      <c r="T7" t="str">
        <f>IF(E7="","",IF(②選手情報入力!M16="","",②選手情報入力!M16))</f>
        <v/>
      </c>
      <c r="U7" s="26" t="str">
        <f>IF(E7="","",IF(②選手情報入力!K16="",0,1))</f>
        <v/>
      </c>
      <c r="V7" t="str">
        <f>IF(E7="","",IF(②選手情報入力!L16="","",IF(I7=1,VLOOKUP(②選手情報入力!L16,種目情報!$A$4:$C$39,3,FALSE),VLOOKUP(②選手情報入力!L16,種目情報!$E$4:$G$40,3,FALSE))))</f>
        <v/>
      </c>
      <c r="W7" t="str">
        <f>IF(E7="","",IF(②選手情報入力!O16="","",IF(I7=1,VLOOKUP(②選手情報入力!O16,種目情報!$A$4:$B$39,2,FALSE),VLOOKUP(②選手情報入力!O16,種目情報!$E$4:$F$40,2,FALSE))))</f>
        <v/>
      </c>
      <c r="X7" t="str">
        <f>IF(E7="","",IF(②選手情報入力!P16="","",②選手情報入力!P16))</f>
        <v/>
      </c>
      <c r="Y7" s="26" t="str">
        <f>IF(E7="","",IF(②選手情報入力!N16="",0,1))</f>
        <v/>
      </c>
      <c r="Z7" t="str">
        <f>IF(E7="","",IF(②選手情報入力!O16="","",IF(I7=1,VLOOKUP(②選手情報入力!O16,種目情報!$A$4:$C$39,3,FALSE),VLOOKUP(②選手情報入力!O16,種目情報!$E$4:$G$40,3,FALSE))))</f>
        <v/>
      </c>
      <c r="AA7" t="str">
        <f>IF(E7="","",IF(②選手情報入力!Q16="","",IF(I7=1,種目情報!$J$4,種目情報!$J$6)))</f>
        <v/>
      </c>
      <c r="AB7" t="str">
        <f>IF(E7="","",IF(②選手情報入力!Q16="","",IF(I7=1,IF(②選手情報入力!$R$6="","",②選手情報入力!$R$6),IF(②選手情報入力!$R$7="","",②選手情報入力!$R$7))))</f>
        <v/>
      </c>
      <c r="AC7" t="str">
        <f>IF(E7="","",IF(②選手情報入力!Q16="","",IF(I7=1,IF(②選手情報入力!$Q$6="",0,1),IF(②選手情報入力!$Q$7="",0,1))))</f>
        <v/>
      </c>
      <c r="AD7" t="str">
        <f>IF(E7="","",IF(②選手情報入力!Q16="","",2))</f>
        <v/>
      </c>
      <c r="AE7" t="str">
        <f>IF(E7="","",IF(②選手情報入力!S16="","",IF(I7=1,種目情報!$J$5,種目情報!$J$7)))</f>
        <v/>
      </c>
      <c r="AF7" t="str">
        <f>IF(E7="","",IF(②選手情報入力!S16="","",IF(I7=1,IF(②選手情報入力!$T$6="","",②選手情報入力!$T$6),IF(②選手情報入力!$T$7="","",②選手情報入力!$T$7))))</f>
        <v/>
      </c>
      <c r="AG7" t="str">
        <f>IF(E7="","",IF(②選手情報入力!S16="","",IF(I7=1,IF(②選手情報入力!$S$6="",0,1),IF(②選手情報入力!$S$7="",0,1))))</f>
        <v/>
      </c>
      <c r="AH7" t="str">
        <f>IF(E7="","",IF(②選手情報入力!S16="","",2))</f>
        <v/>
      </c>
    </row>
    <row r="8" spans="1:34">
      <c r="A8" t="str">
        <f t="shared" si="0"/>
        <v/>
      </c>
      <c r="B8" t="str">
        <f>IF(E8="","",①団体情報入力!$D$3)</f>
        <v/>
      </c>
      <c r="D8" t="str">
        <f>IF(②選手情報入力!B17="","",LEFT(②選手情報入力!B17,1))</f>
        <v/>
      </c>
      <c r="E8" t="str">
        <f>IF(②選手情報入力!B17="","",REPLACE(②選手情報入力!B17,1,1,""))</f>
        <v/>
      </c>
      <c r="F8" t="str">
        <f>IF(E8="","",②選手情報入力!C17)</f>
        <v/>
      </c>
      <c r="G8" t="str">
        <f>IF(E8="","",②選手情報入力!D17)</f>
        <v/>
      </c>
      <c r="H8" t="str">
        <f t="shared" si="1"/>
        <v/>
      </c>
      <c r="I8" t="str">
        <f>IF(E8="","",IF(②選手情報入力!F17="男",1,2))</f>
        <v/>
      </c>
      <c r="J8" t="str">
        <f>IF(E8="","",IF(②選手情報入力!G17="","",②選手情報入力!G17))</f>
        <v/>
      </c>
      <c r="L8" t="str">
        <f t="shared" si="2"/>
        <v/>
      </c>
      <c r="M8" t="str">
        <f t="shared" si="3"/>
        <v/>
      </c>
      <c r="O8" t="str">
        <f>IF(E8="","",IF(②選手情報入力!I17="","",IF(I8=1,VLOOKUP(②選手情報入力!I17,種目情報!$A$4:$B$1135,2,FALSE),VLOOKUP(②選手情報入力!I17,種目情報!$E$4:$F$135,2,FALSE))))</f>
        <v/>
      </c>
      <c r="P8" t="str">
        <f>IF(E8="","",IF(②選手情報入力!J17="","",②選手情報入力!J17))</f>
        <v/>
      </c>
      <c r="Q8" s="26" t="str">
        <f>IF(E8="","",IF(②選手情報入力!H17="",0,1))</f>
        <v/>
      </c>
      <c r="R8" t="str">
        <f>IF(E8="","",IF(②選手情報入力!I17="","",IF(I8=1,VLOOKUP(②選手情報入力!I17,種目情報!$A$4:$C$139,3,FALSE),VLOOKUP(②選手情報入力!I17,種目情報!$E$4:$G$40,3,FALSE))))</f>
        <v/>
      </c>
      <c r="S8" t="str">
        <f>IF(E8="","",IF(②選手情報入力!L17="","",IF(I8=1,VLOOKUP(②選手情報入力!L17,種目情報!$A$4:$B$39,2,FALSE),VLOOKUP(②選手情報入力!L17,種目情報!$E$4:$F$40,2,FALSE))))</f>
        <v/>
      </c>
      <c r="T8" t="str">
        <f>IF(E8="","",IF(②選手情報入力!M17="","",②選手情報入力!M17))</f>
        <v/>
      </c>
      <c r="U8" s="26" t="str">
        <f>IF(E8="","",IF(②選手情報入力!K17="",0,1))</f>
        <v/>
      </c>
      <c r="V8" t="str">
        <f>IF(E8="","",IF(②選手情報入力!L17="","",IF(I8=1,VLOOKUP(②選手情報入力!L17,種目情報!$A$4:$C$39,3,FALSE),VLOOKUP(②選手情報入力!L17,種目情報!$E$4:$G$40,3,FALSE))))</f>
        <v/>
      </c>
      <c r="W8" t="str">
        <f>IF(E8="","",IF(②選手情報入力!O17="","",IF(I8=1,VLOOKUP(②選手情報入力!O17,種目情報!$A$4:$B$39,2,FALSE),VLOOKUP(②選手情報入力!O17,種目情報!$E$4:$F$40,2,FALSE))))</f>
        <v/>
      </c>
      <c r="X8" t="str">
        <f>IF(E8="","",IF(②選手情報入力!P17="","",②選手情報入力!P17))</f>
        <v/>
      </c>
      <c r="Y8" s="26" t="str">
        <f>IF(E8="","",IF(②選手情報入力!N17="",0,1))</f>
        <v/>
      </c>
      <c r="Z8" t="str">
        <f>IF(E8="","",IF(②選手情報入力!O17="","",IF(I8=1,VLOOKUP(②選手情報入力!O17,種目情報!$A$4:$C$39,3,FALSE),VLOOKUP(②選手情報入力!O17,種目情報!$E$4:$G$40,3,FALSE))))</f>
        <v/>
      </c>
      <c r="AA8" t="str">
        <f>IF(E8="","",IF(②選手情報入力!Q17="","",IF(I8=1,種目情報!$J$4,種目情報!$J$6)))</f>
        <v/>
      </c>
      <c r="AB8" t="str">
        <f>IF(E8="","",IF(②選手情報入力!Q17="","",IF(I8=1,IF(②選手情報入力!$R$6="","",②選手情報入力!$R$6),IF(②選手情報入力!$R$7="","",②選手情報入力!$R$7))))</f>
        <v/>
      </c>
      <c r="AC8" t="str">
        <f>IF(E8="","",IF(②選手情報入力!Q17="","",IF(I8=1,IF(②選手情報入力!$Q$6="",0,1),IF(②選手情報入力!$Q$7="",0,1))))</f>
        <v/>
      </c>
      <c r="AD8" t="str">
        <f>IF(E8="","",IF(②選手情報入力!Q17="","",2))</f>
        <v/>
      </c>
      <c r="AE8" t="str">
        <f>IF(E8="","",IF(②選手情報入力!S17="","",IF(I8=1,種目情報!$J$5,種目情報!$J$7)))</f>
        <v/>
      </c>
      <c r="AF8" t="str">
        <f>IF(E8="","",IF(②選手情報入力!S17="","",IF(I8=1,IF(②選手情報入力!$T$6="","",②選手情報入力!$T$6),IF(②選手情報入力!$T$7="","",②選手情報入力!$T$7))))</f>
        <v/>
      </c>
      <c r="AG8" t="str">
        <f>IF(E8="","",IF(②選手情報入力!S17="","",IF(I8=1,IF(②選手情報入力!$S$6="",0,1),IF(②選手情報入力!$S$7="",0,1))))</f>
        <v/>
      </c>
      <c r="AH8" t="str">
        <f>IF(E8="","",IF(②選手情報入力!S17="","",2))</f>
        <v/>
      </c>
    </row>
    <row r="9" spans="1:34">
      <c r="A9" t="str">
        <f t="shared" si="0"/>
        <v/>
      </c>
      <c r="B9" t="str">
        <f>IF(E9="","",①団体情報入力!$D$3)</f>
        <v/>
      </c>
      <c r="D9" t="str">
        <f>IF(②選手情報入力!B18="","",LEFT(②選手情報入力!B18,1))</f>
        <v/>
      </c>
      <c r="E9" t="str">
        <f>IF(②選手情報入力!B18="","",REPLACE(②選手情報入力!B18,1,1,""))</f>
        <v/>
      </c>
      <c r="F9" t="str">
        <f>IF(E9="","",②選手情報入力!C18)</f>
        <v/>
      </c>
      <c r="G9" t="str">
        <f>IF(E9="","",②選手情報入力!D18)</f>
        <v/>
      </c>
      <c r="H9" t="str">
        <f t="shared" si="1"/>
        <v/>
      </c>
      <c r="I9" t="str">
        <f>IF(E9="","",IF(②選手情報入力!F18="男",1,2))</f>
        <v/>
      </c>
      <c r="J9" t="str">
        <f>IF(E9="","",IF(②選手情報入力!G18="","",②選手情報入力!G18))</f>
        <v/>
      </c>
      <c r="L9" t="str">
        <f t="shared" si="2"/>
        <v/>
      </c>
      <c r="M9" t="str">
        <f t="shared" si="3"/>
        <v/>
      </c>
      <c r="O9" t="str">
        <f>IF(E9="","",IF(②選手情報入力!I18="","",IF(I9=1,VLOOKUP(②選手情報入力!I18,種目情報!$A$4:$B$1135,2,FALSE),VLOOKUP(②選手情報入力!I18,種目情報!$E$4:$F$135,2,FALSE))))</f>
        <v/>
      </c>
      <c r="P9" t="str">
        <f>IF(E9="","",IF(②選手情報入力!J18="","",②選手情報入力!J18))</f>
        <v/>
      </c>
      <c r="Q9" s="26" t="str">
        <f>IF(E9="","",IF(②選手情報入力!H18="",0,1))</f>
        <v/>
      </c>
      <c r="R9" t="str">
        <f>IF(E9="","",IF(②選手情報入力!I18="","",IF(I9=1,VLOOKUP(②選手情報入力!I18,種目情報!$A$4:$C$139,3,FALSE),VLOOKUP(②選手情報入力!I18,種目情報!$E$4:$G$40,3,FALSE))))</f>
        <v/>
      </c>
      <c r="S9" t="str">
        <f>IF(E9="","",IF(②選手情報入力!L18="","",IF(I9=1,VLOOKUP(②選手情報入力!L18,種目情報!$A$4:$B$39,2,FALSE),VLOOKUP(②選手情報入力!L18,種目情報!$E$4:$F$40,2,FALSE))))</f>
        <v/>
      </c>
      <c r="T9" t="str">
        <f>IF(E9="","",IF(②選手情報入力!M18="","",②選手情報入力!M18))</f>
        <v/>
      </c>
      <c r="U9" s="26" t="str">
        <f>IF(E9="","",IF(②選手情報入力!K18="",0,1))</f>
        <v/>
      </c>
      <c r="V9" t="str">
        <f>IF(E9="","",IF(②選手情報入力!L18="","",IF(I9=1,VLOOKUP(②選手情報入力!L18,種目情報!$A$4:$C$39,3,FALSE),VLOOKUP(②選手情報入力!L18,種目情報!$E$4:$G$40,3,FALSE))))</f>
        <v/>
      </c>
      <c r="W9" t="str">
        <f>IF(E9="","",IF(②選手情報入力!O18="","",IF(I9=1,VLOOKUP(②選手情報入力!O18,種目情報!$A$4:$B$39,2,FALSE),VLOOKUP(②選手情報入力!O18,種目情報!$E$4:$F$40,2,FALSE))))</f>
        <v/>
      </c>
      <c r="X9" t="str">
        <f>IF(E9="","",IF(②選手情報入力!P18="","",②選手情報入力!P18))</f>
        <v/>
      </c>
      <c r="Y9" s="26" t="str">
        <f>IF(E9="","",IF(②選手情報入力!N18="",0,1))</f>
        <v/>
      </c>
      <c r="Z9" t="str">
        <f>IF(E9="","",IF(②選手情報入力!O18="","",IF(I9=1,VLOOKUP(②選手情報入力!O18,種目情報!$A$4:$C$39,3,FALSE),VLOOKUP(②選手情報入力!O18,種目情報!$E$4:$G$40,3,FALSE))))</f>
        <v/>
      </c>
      <c r="AA9" t="str">
        <f>IF(E9="","",IF(②選手情報入力!Q18="","",IF(I9=1,種目情報!$J$4,種目情報!$J$6)))</f>
        <v/>
      </c>
      <c r="AB9" t="str">
        <f>IF(E9="","",IF(②選手情報入力!Q18="","",IF(I9=1,IF(②選手情報入力!$R$6="","",②選手情報入力!$R$6),IF(②選手情報入力!$R$7="","",②選手情報入力!$R$7))))</f>
        <v/>
      </c>
      <c r="AC9" t="str">
        <f>IF(E9="","",IF(②選手情報入力!Q18="","",IF(I9=1,IF(②選手情報入力!$Q$6="",0,1),IF(②選手情報入力!$Q$7="",0,1))))</f>
        <v/>
      </c>
      <c r="AD9" t="str">
        <f>IF(E9="","",IF(②選手情報入力!Q18="","",2))</f>
        <v/>
      </c>
      <c r="AE9" t="str">
        <f>IF(E9="","",IF(②選手情報入力!S18="","",IF(I9=1,種目情報!$J$5,種目情報!$J$7)))</f>
        <v/>
      </c>
      <c r="AF9" t="str">
        <f>IF(E9="","",IF(②選手情報入力!S18="","",IF(I9=1,IF(②選手情報入力!$T$6="","",②選手情報入力!$T$6),IF(②選手情報入力!$T$7="","",②選手情報入力!$T$7))))</f>
        <v/>
      </c>
      <c r="AG9" t="str">
        <f>IF(E9="","",IF(②選手情報入力!S18="","",IF(I9=1,IF(②選手情報入力!$S$6="",0,1),IF(②選手情報入力!$S$7="",0,1))))</f>
        <v/>
      </c>
      <c r="AH9" t="str">
        <f>IF(E9="","",IF(②選手情報入力!S18="","",2))</f>
        <v/>
      </c>
    </row>
    <row r="10" spans="1:34">
      <c r="A10" t="str">
        <f t="shared" si="0"/>
        <v/>
      </c>
      <c r="B10" t="str">
        <f>IF(E10="","",①団体情報入力!$D$3)</f>
        <v/>
      </c>
      <c r="D10" t="str">
        <f>IF(②選手情報入力!B19="","",LEFT(②選手情報入力!B19,1))</f>
        <v/>
      </c>
      <c r="E10" t="str">
        <f>IF(②選手情報入力!B19="","",REPLACE(②選手情報入力!B19,1,1,""))</f>
        <v/>
      </c>
      <c r="F10" t="str">
        <f>IF(E10="","",②選手情報入力!C19)</f>
        <v/>
      </c>
      <c r="G10" t="str">
        <f>IF(E10="","",②選手情報入力!D19)</f>
        <v/>
      </c>
      <c r="H10" t="str">
        <f t="shared" si="1"/>
        <v/>
      </c>
      <c r="I10" t="str">
        <f>IF(E10="","",IF(②選手情報入力!F19="男",1,2))</f>
        <v/>
      </c>
      <c r="J10" t="str">
        <f>IF(E10="","",IF(②選手情報入力!G19="","",②選手情報入力!G19))</f>
        <v/>
      </c>
      <c r="L10" t="str">
        <f t="shared" si="2"/>
        <v/>
      </c>
      <c r="M10" t="str">
        <f t="shared" si="3"/>
        <v/>
      </c>
      <c r="O10" t="str">
        <f>IF(E10="","",IF(②選手情報入力!I19="","",IF(I10=1,VLOOKUP(②選手情報入力!I19,種目情報!$A$4:$B$1135,2,FALSE),VLOOKUP(②選手情報入力!I19,種目情報!$E$4:$F$135,2,FALSE))))</f>
        <v/>
      </c>
      <c r="P10" t="str">
        <f>IF(E10="","",IF(②選手情報入力!J19="","",②選手情報入力!J19))</f>
        <v/>
      </c>
      <c r="Q10" s="26" t="str">
        <f>IF(E10="","",IF(②選手情報入力!H19="",0,1))</f>
        <v/>
      </c>
      <c r="R10" t="str">
        <f>IF(E10="","",IF(②選手情報入力!I19="","",IF(I10=1,VLOOKUP(②選手情報入力!I19,種目情報!$A$4:$C$139,3,FALSE),VLOOKUP(②選手情報入力!I19,種目情報!$E$4:$G$40,3,FALSE))))</f>
        <v/>
      </c>
      <c r="S10" t="str">
        <f>IF(E10="","",IF(②選手情報入力!L19="","",IF(I10=1,VLOOKUP(②選手情報入力!L19,種目情報!$A$4:$B$39,2,FALSE),VLOOKUP(②選手情報入力!L19,種目情報!$E$4:$F$40,2,FALSE))))</f>
        <v/>
      </c>
      <c r="T10" t="str">
        <f>IF(E10="","",IF(②選手情報入力!M19="","",②選手情報入力!M19))</f>
        <v/>
      </c>
      <c r="U10" s="26" t="str">
        <f>IF(E10="","",IF(②選手情報入力!K19="",0,1))</f>
        <v/>
      </c>
      <c r="V10" t="str">
        <f>IF(E10="","",IF(②選手情報入力!L19="","",IF(I10=1,VLOOKUP(②選手情報入力!L19,種目情報!$A$4:$C$39,3,FALSE),VLOOKUP(②選手情報入力!L19,種目情報!$E$4:$G$40,3,FALSE))))</f>
        <v/>
      </c>
      <c r="W10" t="str">
        <f>IF(E10="","",IF(②選手情報入力!O19="","",IF(I10=1,VLOOKUP(②選手情報入力!O19,種目情報!$A$4:$B$39,2,FALSE),VLOOKUP(②選手情報入力!O19,種目情報!$E$4:$F$40,2,FALSE))))</f>
        <v/>
      </c>
      <c r="X10" t="str">
        <f>IF(E10="","",IF(②選手情報入力!P19="","",②選手情報入力!P19))</f>
        <v/>
      </c>
      <c r="Y10" s="26" t="str">
        <f>IF(E10="","",IF(②選手情報入力!N19="",0,1))</f>
        <v/>
      </c>
      <c r="Z10" t="str">
        <f>IF(E10="","",IF(②選手情報入力!O19="","",IF(I10=1,VLOOKUP(②選手情報入力!O19,種目情報!$A$4:$C$39,3,FALSE),VLOOKUP(②選手情報入力!O19,種目情報!$E$4:$G$40,3,FALSE))))</f>
        <v/>
      </c>
      <c r="AA10" t="str">
        <f>IF(E10="","",IF(②選手情報入力!Q19="","",IF(I10=1,種目情報!$J$4,種目情報!$J$6)))</f>
        <v/>
      </c>
      <c r="AB10" t="str">
        <f>IF(E10="","",IF(②選手情報入力!Q19="","",IF(I10=1,IF(②選手情報入力!$R$6="","",②選手情報入力!$R$6),IF(②選手情報入力!$R$7="","",②選手情報入力!$R$7))))</f>
        <v/>
      </c>
      <c r="AC10" t="str">
        <f>IF(E10="","",IF(②選手情報入力!Q19="","",IF(I10=1,IF(②選手情報入力!$Q$6="",0,1),IF(②選手情報入力!$Q$7="",0,1))))</f>
        <v/>
      </c>
      <c r="AD10" t="str">
        <f>IF(E10="","",IF(②選手情報入力!Q19="","",2))</f>
        <v/>
      </c>
      <c r="AE10" t="str">
        <f>IF(E10="","",IF(②選手情報入力!S19="","",IF(I10=1,種目情報!$J$5,種目情報!$J$7)))</f>
        <v/>
      </c>
      <c r="AF10" t="str">
        <f>IF(E10="","",IF(②選手情報入力!S19="","",IF(I10=1,IF(②選手情報入力!$T$6="","",②選手情報入力!$T$6),IF(②選手情報入力!$T$7="","",②選手情報入力!$T$7))))</f>
        <v/>
      </c>
      <c r="AG10" t="str">
        <f>IF(E10="","",IF(②選手情報入力!S19="","",IF(I10=1,IF(②選手情報入力!$S$6="",0,1),IF(②選手情報入力!$S$7="",0,1))))</f>
        <v/>
      </c>
      <c r="AH10" t="str">
        <f>IF(E10="","",IF(②選手情報入力!S19="","",2))</f>
        <v/>
      </c>
    </row>
    <row r="11" spans="1:34">
      <c r="A11" t="str">
        <f t="shared" si="0"/>
        <v/>
      </c>
      <c r="B11" t="str">
        <f>IF(E11="","",①団体情報入力!$D$3)</f>
        <v/>
      </c>
      <c r="D11" t="str">
        <f>IF(②選手情報入力!B20="","",LEFT(②選手情報入力!B20,1))</f>
        <v/>
      </c>
      <c r="E11" t="str">
        <f>IF(②選手情報入力!B20="","",REPLACE(②選手情報入力!B20,1,1,""))</f>
        <v/>
      </c>
      <c r="F11" t="str">
        <f>IF(E11="","",②選手情報入力!C20)</f>
        <v/>
      </c>
      <c r="G11" t="str">
        <f>IF(E11="","",②選手情報入力!D20)</f>
        <v/>
      </c>
      <c r="H11" t="str">
        <f t="shared" si="1"/>
        <v/>
      </c>
      <c r="I11" t="str">
        <f>IF(E11="","",IF(②選手情報入力!F20="男",1,2))</f>
        <v/>
      </c>
      <c r="J11" t="str">
        <f>IF(E11="","",IF(②選手情報入力!G20="","",②選手情報入力!G20))</f>
        <v/>
      </c>
      <c r="L11" t="str">
        <f t="shared" si="2"/>
        <v/>
      </c>
      <c r="M11" t="str">
        <f t="shared" si="3"/>
        <v/>
      </c>
      <c r="O11" t="str">
        <f>IF(E11="","",IF(②選手情報入力!I20="","",IF(I11=1,VLOOKUP(②選手情報入力!I20,種目情報!$A$4:$B$1135,2,FALSE),VLOOKUP(②選手情報入力!I20,種目情報!$E$4:$F$135,2,FALSE))))</f>
        <v/>
      </c>
      <c r="P11" t="str">
        <f>IF(E11="","",IF(②選手情報入力!J20="","",②選手情報入力!J20))</f>
        <v/>
      </c>
      <c r="Q11" s="26" t="str">
        <f>IF(E11="","",IF(②選手情報入力!H20="",0,1))</f>
        <v/>
      </c>
      <c r="R11" t="str">
        <f>IF(E11="","",IF(②選手情報入力!I20="","",IF(I11=1,VLOOKUP(②選手情報入力!I20,種目情報!$A$4:$C$139,3,FALSE),VLOOKUP(②選手情報入力!I20,種目情報!$E$4:$G$40,3,FALSE))))</f>
        <v/>
      </c>
      <c r="S11" t="str">
        <f>IF(E11="","",IF(②選手情報入力!L20="","",IF(I11=1,VLOOKUP(②選手情報入力!L20,種目情報!$A$4:$B$39,2,FALSE),VLOOKUP(②選手情報入力!L20,種目情報!$E$4:$F$40,2,FALSE))))</f>
        <v/>
      </c>
      <c r="T11" t="str">
        <f>IF(E11="","",IF(②選手情報入力!M20="","",②選手情報入力!M20))</f>
        <v/>
      </c>
      <c r="U11" s="26" t="str">
        <f>IF(E11="","",IF(②選手情報入力!K20="",0,1))</f>
        <v/>
      </c>
      <c r="V11" t="str">
        <f>IF(E11="","",IF(②選手情報入力!L20="","",IF(I11=1,VLOOKUP(②選手情報入力!L20,種目情報!$A$4:$C$39,3,FALSE),VLOOKUP(②選手情報入力!L20,種目情報!$E$4:$G$40,3,FALSE))))</f>
        <v/>
      </c>
      <c r="W11" t="str">
        <f>IF(E11="","",IF(②選手情報入力!O20="","",IF(I11=1,VLOOKUP(②選手情報入力!O20,種目情報!$A$4:$B$39,2,FALSE),VLOOKUP(②選手情報入力!O20,種目情報!$E$4:$F$40,2,FALSE))))</f>
        <v/>
      </c>
      <c r="X11" t="str">
        <f>IF(E11="","",IF(②選手情報入力!P20="","",②選手情報入力!P20))</f>
        <v/>
      </c>
      <c r="Y11" s="26" t="str">
        <f>IF(E11="","",IF(②選手情報入力!N20="",0,1))</f>
        <v/>
      </c>
      <c r="Z11" t="str">
        <f>IF(E11="","",IF(②選手情報入力!O20="","",IF(I11=1,VLOOKUP(②選手情報入力!O20,種目情報!$A$4:$C$39,3,FALSE),VLOOKUP(②選手情報入力!O20,種目情報!$E$4:$G$40,3,FALSE))))</f>
        <v/>
      </c>
      <c r="AA11" t="str">
        <f>IF(E11="","",IF(②選手情報入力!Q20="","",IF(I11=1,種目情報!$J$4,種目情報!$J$6)))</f>
        <v/>
      </c>
      <c r="AB11" t="str">
        <f>IF(E11="","",IF(②選手情報入力!Q20="","",IF(I11=1,IF(②選手情報入力!$R$6="","",②選手情報入力!$R$6),IF(②選手情報入力!$R$7="","",②選手情報入力!$R$7))))</f>
        <v/>
      </c>
      <c r="AC11" t="str">
        <f>IF(E11="","",IF(②選手情報入力!Q20="","",IF(I11=1,IF(②選手情報入力!$Q$6="",0,1),IF(②選手情報入力!$Q$7="",0,1))))</f>
        <v/>
      </c>
      <c r="AD11" t="str">
        <f>IF(E11="","",IF(②選手情報入力!Q20="","",2))</f>
        <v/>
      </c>
      <c r="AE11" t="str">
        <f>IF(E11="","",IF(②選手情報入力!S20="","",IF(I11=1,種目情報!$J$5,種目情報!$J$7)))</f>
        <v/>
      </c>
      <c r="AF11" t="str">
        <f>IF(E11="","",IF(②選手情報入力!S20="","",IF(I11=1,IF(②選手情報入力!$T$6="","",②選手情報入力!$T$6),IF(②選手情報入力!$T$7="","",②選手情報入力!$T$7))))</f>
        <v/>
      </c>
      <c r="AG11" t="str">
        <f>IF(E11="","",IF(②選手情報入力!S20="","",IF(I11=1,IF(②選手情報入力!$S$6="",0,1),IF(②選手情報入力!$S$7="",0,1))))</f>
        <v/>
      </c>
      <c r="AH11" t="str">
        <f>IF(E11="","",IF(②選手情報入力!S20="","",2))</f>
        <v/>
      </c>
    </row>
    <row r="12" spans="1:34">
      <c r="A12" t="str">
        <f t="shared" si="0"/>
        <v/>
      </c>
      <c r="B12" t="str">
        <f>IF(E12="","",①団体情報入力!$D$3)</f>
        <v/>
      </c>
      <c r="D12" t="str">
        <f>IF(②選手情報入力!B21="","",LEFT(②選手情報入力!B21,1))</f>
        <v/>
      </c>
      <c r="E12" t="str">
        <f>IF(②選手情報入力!B21="","",REPLACE(②選手情報入力!B21,1,1,""))</f>
        <v/>
      </c>
      <c r="F12" t="str">
        <f>IF(E12="","",②選手情報入力!C21)</f>
        <v/>
      </c>
      <c r="G12" t="str">
        <f>IF(E12="","",②選手情報入力!D21)</f>
        <v/>
      </c>
      <c r="H12" t="str">
        <f t="shared" si="1"/>
        <v/>
      </c>
      <c r="I12" t="str">
        <f>IF(E12="","",IF(②選手情報入力!F21="男",1,2))</f>
        <v/>
      </c>
      <c r="J12" t="str">
        <f>IF(E12="","",IF(②選手情報入力!G21="","",②選手情報入力!G21))</f>
        <v/>
      </c>
      <c r="L12" t="str">
        <f t="shared" si="2"/>
        <v/>
      </c>
      <c r="M12" t="str">
        <f t="shared" si="3"/>
        <v/>
      </c>
      <c r="O12" t="str">
        <f>IF(E12="","",IF(②選手情報入力!I21="","",IF(I12=1,VLOOKUP(②選手情報入力!I21,種目情報!$A$4:$B$1135,2,FALSE),VLOOKUP(②選手情報入力!I21,種目情報!$E$4:$F$135,2,FALSE))))</f>
        <v/>
      </c>
      <c r="P12" t="str">
        <f>IF(E12="","",IF(②選手情報入力!J21="","",②選手情報入力!J21))</f>
        <v/>
      </c>
      <c r="Q12" s="26" t="str">
        <f>IF(E12="","",IF(②選手情報入力!H21="",0,1))</f>
        <v/>
      </c>
      <c r="R12" t="str">
        <f>IF(E12="","",IF(②選手情報入力!I21="","",IF(I12=1,VLOOKUP(②選手情報入力!I21,種目情報!$A$4:$C$139,3,FALSE),VLOOKUP(②選手情報入力!I21,種目情報!$E$4:$G$40,3,FALSE))))</f>
        <v/>
      </c>
      <c r="S12" t="str">
        <f>IF(E12="","",IF(②選手情報入力!L21="","",IF(I12=1,VLOOKUP(②選手情報入力!L21,種目情報!$A$4:$B$39,2,FALSE),VLOOKUP(②選手情報入力!L21,種目情報!$E$4:$F$40,2,FALSE))))</f>
        <v/>
      </c>
      <c r="T12" t="str">
        <f>IF(E12="","",IF(②選手情報入力!M21="","",②選手情報入力!M21))</f>
        <v/>
      </c>
      <c r="U12" s="26" t="str">
        <f>IF(E12="","",IF(②選手情報入力!K21="",0,1))</f>
        <v/>
      </c>
      <c r="V12" t="str">
        <f>IF(E12="","",IF(②選手情報入力!L21="","",IF(I12=1,VLOOKUP(②選手情報入力!L21,種目情報!$A$4:$C$39,3,FALSE),VLOOKUP(②選手情報入力!L21,種目情報!$E$4:$G$40,3,FALSE))))</f>
        <v/>
      </c>
      <c r="W12" t="str">
        <f>IF(E12="","",IF(②選手情報入力!O21="","",IF(I12=1,VLOOKUP(②選手情報入力!O21,種目情報!$A$4:$B$39,2,FALSE),VLOOKUP(②選手情報入力!O21,種目情報!$E$4:$F$40,2,FALSE))))</f>
        <v/>
      </c>
      <c r="X12" t="str">
        <f>IF(E12="","",IF(②選手情報入力!P21="","",②選手情報入力!P21))</f>
        <v/>
      </c>
      <c r="Y12" s="26" t="str">
        <f>IF(E12="","",IF(②選手情報入力!N21="",0,1))</f>
        <v/>
      </c>
      <c r="Z12" t="str">
        <f>IF(E12="","",IF(②選手情報入力!O21="","",IF(I12=1,VLOOKUP(②選手情報入力!O21,種目情報!$A$4:$C$39,3,FALSE),VLOOKUP(②選手情報入力!O21,種目情報!$E$4:$G$40,3,FALSE))))</f>
        <v/>
      </c>
      <c r="AA12" t="str">
        <f>IF(E12="","",IF(②選手情報入力!Q21="","",IF(I12=1,種目情報!$J$4,種目情報!$J$6)))</f>
        <v/>
      </c>
      <c r="AB12" t="str">
        <f>IF(E12="","",IF(②選手情報入力!Q21="","",IF(I12=1,IF(②選手情報入力!$R$6="","",②選手情報入力!$R$6),IF(②選手情報入力!$R$7="","",②選手情報入力!$R$7))))</f>
        <v/>
      </c>
      <c r="AC12" t="str">
        <f>IF(E12="","",IF(②選手情報入力!Q21="","",IF(I12=1,IF(②選手情報入力!$Q$6="",0,1),IF(②選手情報入力!$Q$7="",0,1))))</f>
        <v/>
      </c>
      <c r="AD12" t="str">
        <f>IF(E12="","",IF(②選手情報入力!Q21="","",2))</f>
        <v/>
      </c>
      <c r="AE12" t="str">
        <f>IF(E12="","",IF(②選手情報入力!S21="","",IF(I12=1,種目情報!$J$5,種目情報!$J$7)))</f>
        <v/>
      </c>
      <c r="AF12" t="str">
        <f>IF(E12="","",IF(②選手情報入力!S21="","",IF(I12=1,IF(②選手情報入力!$T$6="","",②選手情報入力!$T$6),IF(②選手情報入力!$T$7="","",②選手情報入力!$T$7))))</f>
        <v/>
      </c>
      <c r="AG12" t="str">
        <f>IF(E12="","",IF(②選手情報入力!S21="","",IF(I12=1,IF(②選手情報入力!$S$6="",0,1),IF(②選手情報入力!$S$7="",0,1))))</f>
        <v/>
      </c>
      <c r="AH12" t="str">
        <f>IF(E12="","",IF(②選手情報入力!S21="","",2))</f>
        <v/>
      </c>
    </row>
    <row r="13" spans="1:34">
      <c r="A13" t="str">
        <f t="shared" si="0"/>
        <v/>
      </c>
      <c r="B13" t="str">
        <f>IF(E13="","",①団体情報入力!$D$3)</f>
        <v/>
      </c>
      <c r="D13" t="str">
        <f>IF(②選手情報入力!B22="","",LEFT(②選手情報入力!B22,1))</f>
        <v/>
      </c>
      <c r="E13" t="str">
        <f>IF(②選手情報入力!B22="","",REPLACE(②選手情報入力!B22,1,1,""))</f>
        <v/>
      </c>
      <c r="F13" t="str">
        <f>IF(E13="","",②選手情報入力!C22)</f>
        <v/>
      </c>
      <c r="G13" t="str">
        <f>IF(E13="","",②選手情報入力!D22)</f>
        <v/>
      </c>
      <c r="H13" t="str">
        <f t="shared" si="1"/>
        <v/>
      </c>
      <c r="I13" t="str">
        <f>IF(E13="","",IF(②選手情報入力!F22="男",1,2))</f>
        <v/>
      </c>
      <c r="J13" t="str">
        <f>IF(E13="","",IF(②選手情報入力!G22="","",②選手情報入力!G22))</f>
        <v/>
      </c>
      <c r="L13" t="str">
        <f t="shared" si="2"/>
        <v/>
      </c>
      <c r="M13" t="str">
        <f t="shared" si="3"/>
        <v/>
      </c>
      <c r="O13" t="str">
        <f>IF(E13="","",IF(②選手情報入力!I22="","",IF(I13=1,VLOOKUP(②選手情報入力!I22,種目情報!$A$4:$B$1135,2,FALSE),VLOOKUP(②選手情報入力!I22,種目情報!$E$4:$F$135,2,FALSE))))</f>
        <v/>
      </c>
      <c r="P13" t="str">
        <f>IF(E13="","",IF(②選手情報入力!J22="","",②選手情報入力!J22))</f>
        <v/>
      </c>
      <c r="Q13" s="26" t="str">
        <f>IF(E13="","",IF(②選手情報入力!H22="",0,1))</f>
        <v/>
      </c>
      <c r="R13" t="str">
        <f>IF(E13="","",IF(②選手情報入力!I22="","",IF(I13=1,VLOOKUP(②選手情報入力!I22,種目情報!$A$4:$C$139,3,FALSE),VLOOKUP(②選手情報入力!I22,種目情報!$E$4:$G$40,3,FALSE))))</f>
        <v/>
      </c>
      <c r="S13" t="str">
        <f>IF(E13="","",IF(②選手情報入力!L22="","",IF(I13=1,VLOOKUP(②選手情報入力!L22,種目情報!$A$4:$B$39,2,FALSE),VLOOKUP(②選手情報入力!L22,種目情報!$E$4:$F$40,2,FALSE))))</f>
        <v/>
      </c>
      <c r="T13" t="str">
        <f>IF(E13="","",IF(②選手情報入力!M22="","",②選手情報入力!M22))</f>
        <v/>
      </c>
      <c r="U13" s="26" t="str">
        <f>IF(E13="","",IF(②選手情報入力!K22="",0,1))</f>
        <v/>
      </c>
      <c r="V13" t="str">
        <f>IF(E13="","",IF(②選手情報入力!L22="","",IF(I13=1,VLOOKUP(②選手情報入力!L22,種目情報!$A$4:$C$39,3,FALSE),VLOOKUP(②選手情報入力!L22,種目情報!$E$4:$G$40,3,FALSE))))</f>
        <v/>
      </c>
      <c r="W13" t="str">
        <f>IF(E13="","",IF(②選手情報入力!O22="","",IF(I13=1,VLOOKUP(②選手情報入力!O22,種目情報!$A$4:$B$39,2,FALSE),VLOOKUP(②選手情報入力!O22,種目情報!$E$4:$F$40,2,FALSE))))</f>
        <v/>
      </c>
      <c r="X13" t="str">
        <f>IF(E13="","",IF(②選手情報入力!P22="","",②選手情報入力!P22))</f>
        <v/>
      </c>
      <c r="Y13" s="26" t="str">
        <f>IF(E13="","",IF(②選手情報入力!N22="",0,1))</f>
        <v/>
      </c>
      <c r="Z13" t="str">
        <f>IF(E13="","",IF(②選手情報入力!O22="","",IF(I13=1,VLOOKUP(②選手情報入力!O22,種目情報!$A$4:$C$39,3,FALSE),VLOOKUP(②選手情報入力!O22,種目情報!$E$4:$G$40,3,FALSE))))</f>
        <v/>
      </c>
      <c r="AA13" t="str">
        <f>IF(E13="","",IF(②選手情報入力!Q22="","",IF(I13=1,種目情報!$J$4,種目情報!$J$6)))</f>
        <v/>
      </c>
      <c r="AB13" t="str">
        <f>IF(E13="","",IF(②選手情報入力!Q22="","",IF(I13=1,IF(②選手情報入力!$R$6="","",②選手情報入力!$R$6),IF(②選手情報入力!$R$7="","",②選手情報入力!$R$7))))</f>
        <v/>
      </c>
      <c r="AC13" t="str">
        <f>IF(E13="","",IF(②選手情報入力!Q22="","",IF(I13=1,IF(②選手情報入力!$Q$6="",0,1),IF(②選手情報入力!$Q$7="",0,1))))</f>
        <v/>
      </c>
      <c r="AD13" t="str">
        <f>IF(E13="","",IF(②選手情報入力!Q22="","",2))</f>
        <v/>
      </c>
      <c r="AE13" t="str">
        <f>IF(E13="","",IF(②選手情報入力!S22="","",IF(I13=1,種目情報!$J$5,種目情報!$J$7)))</f>
        <v/>
      </c>
      <c r="AF13" t="str">
        <f>IF(E13="","",IF(②選手情報入力!S22="","",IF(I13=1,IF(②選手情報入力!$T$6="","",②選手情報入力!$T$6),IF(②選手情報入力!$T$7="","",②選手情報入力!$T$7))))</f>
        <v/>
      </c>
      <c r="AG13" t="str">
        <f>IF(E13="","",IF(②選手情報入力!S22="","",IF(I13=1,IF(②選手情報入力!$S$6="",0,1),IF(②選手情報入力!$S$7="",0,1))))</f>
        <v/>
      </c>
      <c r="AH13" t="str">
        <f>IF(E13="","",IF(②選手情報入力!S22="","",2))</f>
        <v/>
      </c>
    </row>
    <row r="14" spans="1:34">
      <c r="A14" t="str">
        <f t="shared" si="0"/>
        <v/>
      </c>
      <c r="B14" t="str">
        <f>IF(E14="","",①団体情報入力!$D$3)</f>
        <v/>
      </c>
      <c r="D14" t="str">
        <f>IF(②選手情報入力!B23="","",LEFT(②選手情報入力!B23,1))</f>
        <v/>
      </c>
      <c r="E14" t="str">
        <f>IF(②選手情報入力!B23="","",REPLACE(②選手情報入力!B23,1,1,""))</f>
        <v/>
      </c>
      <c r="F14" t="str">
        <f>IF(E14="","",②選手情報入力!C23)</f>
        <v/>
      </c>
      <c r="G14" t="str">
        <f>IF(E14="","",②選手情報入力!D23)</f>
        <v/>
      </c>
      <c r="H14" t="str">
        <f t="shared" si="1"/>
        <v/>
      </c>
      <c r="I14" t="str">
        <f>IF(E14="","",IF(②選手情報入力!F23="男",1,2))</f>
        <v/>
      </c>
      <c r="J14" t="str">
        <f>IF(E14="","",IF(②選手情報入力!G23="","",②選手情報入力!G23))</f>
        <v/>
      </c>
      <c r="L14" t="str">
        <f t="shared" si="2"/>
        <v/>
      </c>
      <c r="M14" t="str">
        <f t="shared" si="3"/>
        <v/>
      </c>
      <c r="O14" t="str">
        <f>IF(E14="","",IF(②選手情報入力!I23="","",IF(I14=1,VLOOKUP(②選手情報入力!I23,種目情報!$A$4:$B$1135,2,FALSE),VLOOKUP(②選手情報入力!I23,種目情報!$E$4:$F$135,2,FALSE))))</f>
        <v/>
      </c>
      <c r="P14" t="str">
        <f>IF(E14="","",IF(②選手情報入力!J23="","",②選手情報入力!J23))</f>
        <v/>
      </c>
      <c r="Q14" s="26" t="str">
        <f>IF(E14="","",IF(②選手情報入力!H23="",0,1))</f>
        <v/>
      </c>
      <c r="R14" t="str">
        <f>IF(E14="","",IF(②選手情報入力!I23="","",IF(I14=1,VLOOKUP(②選手情報入力!I23,種目情報!$A$4:$C$139,3,FALSE),VLOOKUP(②選手情報入力!I23,種目情報!$E$4:$G$40,3,FALSE))))</f>
        <v/>
      </c>
      <c r="S14" t="str">
        <f>IF(E14="","",IF(②選手情報入力!L23="","",IF(I14=1,VLOOKUP(②選手情報入力!L23,種目情報!$A$4:$B$39,2,FALSE),VLOOKUP(②選手情報入力!L23,種目情報!$E$4:$F$40,2,FALSE))))</f>
        <v/>
      </c>
      <c r="T14" t="str">
        <f>IF(E14="","",IF(②選手情報入力!M23="","",②選手情報入力!M23))</f>
        <v/>
      </c>
      <c r="U14" s="26" t="str">
        <f>IF(E14="","",IF(②選手情報入力!K23="",0,1))</f>
        <v/>
      </c>
      <c r="V14" t="str">
        <f>IF(E14="","",IF(②選手情報入力!L23="","",IF(I14=1,VLOOKUP(②選手情報入力!L23,種目情報!$A$4:$C$39,3,FALSE),VLOOKUP(②選手情報入力!L23,種目情報!$E$4:$G$40,3,FALSE))))</f>
        <v/>
      </c>
      <c r="W14" t="str">
        <f>IF(E14="","",IF(②選手情報入力!O23="","",IF(I14=1,VLOOKUP(②選手情報入力!O23,種目情報!$A$4:$B$39,2,FALSE),VLOOKUP(②選手情報入力!O23,種目情報!$E$4:$F$40,2,FALSE))))</f>
        <v/>
      </c>
      <c r="X14" t="str">
        <f>IF(E14="","",IF(②選手情報入力!P23="","",②選手情報入力!P23))</f>
        <v/>
      </c>
      <c r="Y14" s="26" t="str">
        <f>IF(E14="","",IF(②選手情報入力!N23="",0,1))</f>
        <v/>
      </c>
      <c r="Z14" t="str">
        <f>IF(E14="","",IF(②選手情報入力!O23="","",IF(I14=1,VLOOKUP(②選手情報入力!O23,種目情報!$A$4:$C$39,3,FALSE),VLOOKUP(②選手情報入力!O23,種目情報!$E$4:$G$40,3,FALSE))))</f>
        <v/>
      </c>
      <c r="AA14" t="str">
        <f>IF(E14="","",IF(②選手情報入力!Q23="","",IF(I14=1,種目情報!$J$4,種目情報!$J$6)))</f>
        <v/>
      </c>
      <c r="AB14" t="str">
        <f>IF(E14="","",IF(②選手情報入力!Q23="","",IF(I14=1,IF(②選手情報入力!$R$6="","",②選手情報入力!$R$6),IF(②選手情報入力!$R$7="","",②選手情報入力!$R$7))))</f>
        <v/>
      </c>
      <c r="AC14" t="str">
        <f>IF(E14="","",IF(②選手情報入力!Q23="","",IF(I14=1,IF(②選手情報入力!$Q$6="",0,1),IF(②選手情報入力!$Q$7="",0,1))))</f>
        <v/>
      </c>
      <c r="AD14" t="str">
        <f>IF(E14="","",IF(②選手情報入力!Q23="","",2))</f>
        <v/>
      </c>
      <c r="AE14" t="str">
        <f>IF(E14="","",IF(②選手情報入力!S23="","",IF(I14=1,種目情報!$J$5,種目情報!$J$7)))</f>
        <v/>
      </c>
      <c r="AF14" t="str">
        <f>IF(E14="","",IF(②選手情報入力!S23="","",IF(I14=1,IF(②選手情報入力!$T$6="","",②選手情報入力!$T$6),IF(②選手情報入力!$T$7="","",②選手情報入力!$T$7))))</f>
        <v/>
      </c>
      <c r="AG14" t="str">
        <f>IF(E14="","",IF(②選手情報入力!S23="","",IF(I14=1,IF(②選手情報入力!$S$6="",0,1),IF(②選手情報入力!$S$7="",0,1))))</f>
        <v/>
      </c>
      <c r="AH14" t="str">
        <f>IF(E14="","",IF(②選手情報入力!S23="","",2))</f>
        <v/>
      </c>
    </row>
    <row r="15" spans="1:34">
      <c r="A15" t="str">
        <f t="shared" si="0"/>
        <v/>
      </c>
      <c r="B15" t="str">
        <f>IF(E15="","",①団体情報入力!$D$3)</f>
        <v/>
      </c>
      <c r="D15" t="str">
        <f>IF(②選手情報入力!B24="","",LEFT(②選手情報入力!B24,1))</f>
        <v/>
      </c>
      <c r="E15" t="str">
        <f>IF(②選手情報入力!B24="","",REPLACE(②選手情報入力!B24,1,1,""))</f>
        <v/>
      </c>
      <c r="F15" t="str">
        <f>IF(E15="","",②選手情報入力!C24)</f>
        <v/>
      </c>
      <c r="G15" t="str">
        <f>IF(E15="","",②選手情報入力!D24)</f>
        <v/>
      </c>
      <c r="H15" t="str">
        <f t="shared" si="1"/>
        <v/>
      </c>
      <c r="I15" t="str">
        <f>IF(E15="","",IF(②選手情報入力!F24="男",1,2))</f>
        <v/>
      </c>
      <c r="J15" t="str">
        <f>IF(E15="","",IF(②選手情報入力!G24="","",②選手情報入力!G24))</f>
        <v/>
      </c>
      <c r="L15" t="str">
        <f t="shared" si="2"/>
        <v/>
      </c>
      <c r="M15" t="str">
        <f t="shared" si="3"/>
        <v/>
      </c>
      <c r="O15" t="str">
        <f>IF(E15="","",IF(②選手情報入力!I24="","",IF(I15=1,VLOOKUP(②選手情報入力!I24,種目情報!$A$4:$B$1135,2,FALSE),VLOOKUP(②選手情報入力!I24,種目情報!$E$4:$F$135,2,FALSE))))</f>
        <v/>
      </c>
      <c r="P15" t="str">
        <f>IF(E15="","",IF(②選手情報入力!J24="","",②選手情報入力!J24))</f>
        <v/>
      </c>
      <c r="Q15" s="26" t="str">
        <f>IF(E15="","",IF(②選手情報入力!H24="",0,1))</f>
        <v/>
      </c>
      <c r="R15" t="str">
        <f>IF(E15="","",IF(②選手情報入力!I24="","",IF(I15=1,VLOOKUP(②選手情報入力!I24,種目情報!$A$4:$C$139,3,FALSE),VLOOKUP(②選手情報入力!I24,種目情報!$E$4:$G$40,3,FALSE))))</f>
        <v/>
      </c>
      <c r="S15" t="str">
        <f>IF(E15="","",IF(②選手情報入力!L24="","",IF(I15=1,VLOOKUP(②選手情報入力!L24,種目情報!$A$4:$B$39,2,FALSE),VLOOKUP(②選手情報入力!L24,種目情報!$E$4:$F$40,2,FALSE))))</f>
        <v/>
      </c>
      <c r="T15" t="str">
        <f>IF(E15="","",IF(②選手情報入力!M24="","",②選手情報入力!M24))</f>
        <v/>
      </c>
      <c r="U15" s="26" t="str">
        <f>IF(E15="","",IF(②選手情報入力!K24="",0,1))</f>
        <v/>
      </c>
      <c r="V15" t="str">
        <f>IF(E15="","",IF(②選手情報入力!L24="","",IF(I15=1,VLOOKUP(②選手情報入力!L24,種目情報!$A$4:$C$39,3,FALSE),VLOOKUP(②選手情報入力!L24,種目情報!$E$4:$G$40,3,FALSE))))</f>
        <v/>
      </c>
      <c r="W15" t="str">
        <f>IF(E15="","",IF(②選手情報入力!O24="","",IF(I15=1,VLOOKUP(②選手情報入力!O24,種目情報!$A$4:$B$39,2,FALSE),VLOOKUP(②選手情報入力!O24,種目情報!$E$4:$F$40,2,FALSE))))</f>
        <v/>
      </c>
      <c r="X15" t="str">
        <f>IF(E15="","",IF(②選手情報入力!P24="","",②選手情報入力!P24))</f>
        <v/>
      </c>
      <c r="Y15" s="26" t="str">
        <f>IF(E15="","",IF(②選手情報入力!N24="",0,1))</f>
        <v/>
      </c>
      <c r="Z15" t="str">
        <f>IF(E15="","",IF(②選手情報入力!O24="","",IF(I15=1,VLOOKUP(②選手情報入力!O24,種目情報!$A$4:$C$39,3,FALSE),VLOOKUP(②選手情報入力!O24,種目情報!$E$4:$G$40,3,FALSE))))</f>
        <v/>
      </c>
      <c r="AA15" t="str">
        <f>IF(E15="","",IF(②選手情報入力!Q24="","",IF(I15=1,種目情報!$J$4,種目情報!$J$6)))</f>
        <v/>
      </c>
      <c r="AB15" t="str">
        <f>IF(E15="","",IF(②選手情報入力!Q24="","",IF(I15=1,IF(②選手情報入力!$R$6="","",②選手情報入力!$R$6),IF(②選手情報入力!$R$7="","",②選手情報入力!$R$7))))</f>
        <v/>
      </c>
      <c r="AC15" t="str">
        <f>IF(E15="","",IF(②選手情報入力!Q24="","",IF(I15=1,IF(②選手情報入力!$Q$6="",0,1),IF(②選手情報入力!$Q$7="",0,1))))</f>
        <v/>
      </c>
      <c r="AD15" t="str">
        <f>IF(E15="","",IF(②選手情報入力!Q24="","",2))</f>
        <v/>
      </c>
      <c r="AE15" t="str">
        <f>IF(E15="","",IF(②選手情報入力!S24="","",IF(I15=1,種目情報!$J$5,種目情報!$J$7)))</f>
        <v/>
      </c>
      <c r="AF15" t="str">
        <f>IF(E15="","",IF(②選手情報入力!S24="","",IF(I15=1,IF(②選手情報入力!$T$6="","",②選手情報入力!$T$6),IF(②選手情報入力!$T$7="","",②選手情報入力!$T$7))))</f>
        <v/>
      </c>
      <c r="AG15" t="str">
        <f>IF(E15="","",IF(②選手情報入力!S24="","",IF(I15=1,IF(②選手情報入力!$S$6="",0,1),IF(②選手情報入力!$S$7="",0,1))))</f>
        <v/>
      </c>
      <c r="AH15" t="str">
        <f>IF(E15="","",IF(②選手情報入力!S24="","",2))</f>
        <v/>
      </c>
    </row>
    <row r="16" spans="1:34">
      <c r="A16" t="str">
        <f t="shared" si="0"/>
        <v/>
      </c>
      <c r="B16" t="str">
        <f>IF(E16="","",①団体情報入力!$D$3)</f>
        <v/>
      </c>
      <c r="D16" t="str">
        <f>IF(②選手情報入力!B25="","",LEFT(②選手情報入力!B25,1))</f>
        <v/>
      </c>
      <c r="E16" t="str">
        <f>IF(②選手情報入力!B25="","",REPLACE(②選手情報入力!B25,1,1,""))</f>
        <v/>
      </c>
      <c r="F16" t="str">
        <f>IF(E16="","",②選手情報入力!C25)</f>
        <v/>
      </c>
      <c r="G16" t="str">
        <f>IF(E16="","",②選手情報入力!D25)</f>
        <v/>
      </c>
      <c r="H16" t="str">
        <f t="shared" si="1"/>
        <v/>
      </c>
      <c r="I16" t="str">
        <f>IF(E16="","",IF(②選手情報入力!F25="男",1,2))</f>
        <v/>
      </c>
      <c r="J16" t="str">
        <f>IF(E16="","",IF(②選手情報入力!G25="","",②選手情報入力!G25))</f>
        <v/>
      </c>
      <c r="L16" t="str">
        <f t="shared" si="2"/>
        <v/>
      </c>
      <c r="M16" t="str">
        <f t="shared" si="3"/>
        <v/>
      </c>
      <c r="O16" t="str">
        <f>IF(E16="","",IF(②選手情報入力!I25="","",IF(I16=1,VLOOKUP(②選手情報入力!I25,種目情報!$A$4:$B$1135,2,FALSE),VLOOKUP(②選手情報入力!I25,種目情報!$E$4:$F$135,2,FALSE))))</f>
        <v/>
      </c>
      <c r="P16" t="str">
        <f>IF(E16="","",IF(②選手情報入力!J25="","",②選手情報入力!J25))</f>
        <v/>
      </c>
      <c r="Q16" s="26" t="str">
        <f>IF(E16="","",IF(②選手情報入力!H25="",0,1))</f>
        <v/>
      </c>
      <c r="R16" t="str">
        <f>IF(E16="","",IF(②選手情報入力!I25="","",IF(I16=1,VLOOKUP(②選手情報入力!I25,種目情報!$A$4:$C$139,3,FALSE),VLOOKUP(②選手情報入力!I25,種目情報!$E$4:$G$40,3,FALSE))))</f>
        <v/>
      </c>
      <c r="S16" t="str">
        <f>IF(E16="","",IF(②選手情報入力!L25="","",IF(I16=1,VLOOKUP(②選手情報入力!L25,種目情報!$A$4:$B$39,2,FALSE),VLOOKUP(②選手情報入力!L25,種目情報!$E$4:$F$40,2,FALSE))))</f>
        <v/>
      </c>
      <c r="T16" t="str">
        <f>IF(E16="","",IF(②選手情報入力!M25="","",②選手情報入力!M25))</f>
        <v/>
      </c>
      <c r="U16" s="26" t="str">
        <f>IF(E16="","",IF(②選手情報入力!K25="",0,1))</f>
        <v/>
      </c>
      <c r="V16" t="str">
        <f>IF(E16="","",IF(②選手情報入力!L25="","",IF(I16=1,VLOOKUP(②選手情報入力!L25,種目情報!$A$4:$C$39,3,FALSE),VLOOKUP(②選手情報入力!L25,種目情報!$E$4:$G$40,3,FALSE))))</f>
        <v/>
      </c>
      <c r="W16" t="str">
        <f>IF(E16="","",IF(②選手情報入力!O25="","",IF(I16=1,VLOOKUP(②選手情報入力!O25,種目情報!$A$4:$B$39,2,FALSE),VLOOKUP(②選手情報入力!O25,種目情報!$E$4:$F$40,2,FALSE))))</f>
        <v/>
      </c>
      <c r="X16" t="str">
        <f>IF(E16="","",IF(②選手情報入力!P25="","",②選手情報入力!P25))</f>
        <v/>
      </c>
      <c r="Y16" s="26" t="str">
        <f>IF(E16="","",IF(②選手情報入力!N25="",0,1))</f>
        <v/>
      </c>
      <c r="Z16" t="str">
        <f>IF(E16="","",IF(②選手情報入力!O25="","",IF(I16=1,VLOOKUP(②選手情報入力!O25,種目情報!$A$4:$C$39,3,FALSE),VLOOKUP(②選手情報入力!O25,種目情報!$E$4:$G$40,3,FALSE))))</f>
        <v/>
      </c>
      <c r="AA16" t="str">
        <f>IF(E16="","",IF(②選手情報入力!Q25="","",IF(I16=1,種目情報!$J$4,種目情報!$J$6)))</f>
        <v/>
      </c>
      <c r="AB16" t="str">
        <f>IF(E16="","",IF(②選手情報入力!Q25="","",IF(I16=1,IF(②選手情報入力!$R$6="","",②選手情報入力!$R$6),IF(②選手情報入力!$R$7="","",②選手情報入力!$R$7))))</f>
        <v/>
      </c>
      <c r="AC16" t="str">
        <f>IF(E16="","",IF(②選手情報入力!Q25="","",IF(I16=1,IF(②選手情報入力!$Q$6="",0,1),IF(②選手情報入力!$Q$7="",0,1))))</f>
        <v/>
      </c>
      <c r="AD16" t="str">
        <f>IF(E16="","",IF(②選手情報入力!Q25="","",2))</f>
        <v/>
      </c>
      <c r="AE16" t="str">
        <f>IF(E16="","",IF(②選手情報入力!S25="","",IF(I16=1,種目情報!$J$5,種目情報!$J$7)))</f>
        <v/>
      </c>
      <c r="AF16" t="str">
        <f>IF(E16="","",IF(②選手情報入力!S25="","",IF(I16=1,IF(②選手情報入力!$T$6="","",②選手情報入力!$T$6),IF(②選手情報入力!$T$7="","",②選手情報入力!$T$7))))</f>
        <v/>
      </c>
      <c r="AG16" t="str">
        <f>IF(E16="","",IF(②選手情報入力!S25="","",IF(I16=1,IF(②選手情報入力!$S$6="",0,1),IF(②選手情報入力!$S$7="",0,1))))</f>
        <v/>
      </c>
      <c r="AH16" t="str">
        <f>IF(E16="","",IF(②選手情報入力!S25="","",2))</f>
        <v/>
      </c>
    </row>
    <row r="17" spans="1:34">
      <c r="A17" t="str">
        <f t="shared" si="0"/>
        <v/>
      </c>
      <c r="B17" t="str">
        <f>IF(E17="","",①団体情報入力!$D$3)</f>
        <v/>
      </c>
      <c r="D17" t="str">
        <f>IF(②選手情報入力!B26="","",LEFT(②選手情報入力!B26,1))</f>
        <v/>
      </c>
      <c r="E17" t="str">
        <f>IF(②選手情報入力!B26="","",REPLACE(②選手情報入力!B26,1,1,""))</f>
        <v/>
      </c>
      <c r="F17" t="str">
        <f>IF(E17="","",②選手情報入力!C26)</f>
        <v/>
      </c>
      <c r="G17" t="str">
        <f>IF(E17="","",②選手情報入力!D26)</f>
        <v/>
      </c>
      <c r="H17" t="str">
        <f t="shared" si="1"/>
        <v/>
      </c>
      <c r="I17" t="str">
        <f>IF(E17="","",IF(②選手情報入力!F26="男",1,2))</f>
        <v/>
      </c>
      <c r="J17" t="str">
        <f>IF(E17="","",IF(②選手情報入力!G26="","",②選手情報入力!G26))</f>
        <v/>
      </c>
      <c r="L17" t="str">
        <f t="shared" si="2"/>
        <v/>
      </c>
      <c r="M17" t="str">
        <f t="shared" si="3"/>
        <v/>
      </c>
      <c r="O17" t="str">
        <f>IF(E17="","",IF(②選手情報入力!I26="","",IF(I17=1,VLOOKUP(②選手情報入力!I26,種目情報!$A$4:$B$1135,2,FALSE),VLOOKUP(②選手情報入力!I26,種目情報!$E$4:$F$135,2,FALSE))))</f>
        <v/>
      </c>
      <c r="P17" t="str">
        <f>IF(E17="","",IF(②選手情報入力!J26="","",②選手情報入力!J26))</f>
        <v/>
      </c>
      <c r="Q17" s="26" t="str">
        <f>IF(E17="","",IF(②選手情報入力!H26="",0,1))</f>
        <v/>
      </c>
      <c r="R17" t="str">
        <f>IF(E17="","",IF(②選手情報入力!I26="","",IF(I17=1,VLOOKUP(②選手情報入力!I26,種目情報!$A$4:$C$139,3,FALSE),VLOOKUP(②選手情報入力!I26,種目情報!$E$4:$G$40,3,FALSE))))</f>
        <v/>
      </c>
      <c r="S17" t="str">
        <f>IF(E17="","",IF(②選手情報入力!L26="","",IF(I17=1,VLOOKUP(②選手情報入力!L26,種目情報!$A$4:$B$39,2,FALSE),VLOOKUP(②選手情報入力!L26,種目情報!$E$4:$F$40,2,FALSE))))</f>
        <v/>
      </c>
      <c r="T17" t="str">
        <f>IF(E17="","",IF(②選手情報入力!M26="","",②選手情報入力!M26))</f>
        <v/>
      </c>
      <c r="U17" s="26" t="str">
        <f>IF(E17="","",IF(②選手情報入力!K26="",0,1))</f>
        <v/>
      </c>
      <c r="V17" t="str">
        <f>IF(E17="","",IF(②選手情報入力!L26="","",IF(I17=1,VLOOKUP(②選手情報入力!L26,種目情報!$A$4:$C$39,3,FALSE),VLOOKUP(②選手情報入力!L26,種目情報!$E$4:$G$40,3,FALSE))))</f>
        <v/>
      </c>
      <c r="W17" t="str">
        <f>IF(E17="","",IF(②選手情報入力!O26="","",IF(I17=1,VLOOKUP(②選手情報入力!O26,種目情報!$A$4:$B$39,2,FALSE),VLOOKUP(②選手情報入力!O26,種目情報!$E$4:$F$40,2,FALSE))))</f>
        <v/>
      </c>
      <c r="X17" t="str">
        <f>IF(E17="","",IF(②選手情報入力!P26="","",②選手情報入力!P26))</f>
        <v/>
      </c>
      <c r="Y17" s="26" t="str">
        <f>IF(E17="","",IF(②選手情報入力!N26="",0,1))</f>
        <v/>
      </c>
      <c r="Z17" t="str">
        <f>IF(E17="","",IF(②選手情報入力!O26="","",IF(I17=1,VLOOKUP(②選手情報入力!O26,種目情報!$A$4:$C$39,3,FALSE),VLOOKUP(②選手情報入力!O26,種目情報!$E$4:$G$40,3,FALSE))))</f>
        <v/>
      </c>
      <c r="AA17" t="str">
        <f>IF(E17="","",IF(②選手情報入力!Q26="","",IF(I17=1,種目情報!$J$4,種目情報!$J$6)))</f>
        <v/>
      </c>
      <c r="AB17" t="str">
        <f>IF(E17="","",IF(②選手情報入力!Q26="","",IF(I17=1,IF(②選手情報入力!$R$6="","",②選手情報入力!$R$6),IF(②選手情報入力!$R$7="","",②選手情報入力!$R$7))))</f>
        <v/>
      </c>
      <c r="AC17" t="str">
        <f>IF(E17="","",IF(②選手情報入力!Q26="","",IF(I17=1,IF(②選手情報入力!$Q$6="",0,1),IF(②選手情報入力!$Q$7="",0,1))))</f>
        <v/>
      </c>
      <c r="AD17" t="str">
        <f>IF(E17="","",IF(②選手情報入力!Q26="","",2))</f>
        <v/>
      </c>
      <c r="AE17" t="str">
        <f>IF(E17="","",IF(②選手情報入力!S26="","",IF(I17=1,種目情報!$J$5,種目情報!$J$7)))</f>
        <v/>
      </c>
      <c r="AF17" t="str">
        <f>IF(E17="","",IF(②選手情報入力!S26="","",IF(I17=1,IF(②選手情報入力!$T$6="","",②選手情報入力!$T$6),IF(②選手情報入力!$T$7="","",②選手情報入力!$T$7))))</f>
        <v/>
      </c>
      <c r="AG17" t="str">
        <f>IF(E17="","",IF(②選手情報入力!S26="","",IF(I17=1,IF(②選手情報入力!$S$6="",0,1),IF(②選手情報入力!$S$7="",0,1))))</f>
        <v/>
      </c>
      <c r="AH17" t="str">
        <f>IF(E17="","",IF(②選手情報入力!S26="","",2))</f>
        <v/>
      </c>
    </row>
    <row r="18" spans="1:34">
      <c r="A18" t="str">
        <f t="shared" si="0"/>
        <v/>
      </c>
      <c r="B18" t="str">
        <f>IF(E18="","",①団体情報入力!$D$3)</f>
        <v/>
      </c>
      <c r="D18" t="str">
        <f>IF(②選手情報入力!B27="","",LEFT(②選手情報入力!B27,1))</f>
        <v/>
      </c>
      <c r="E18" t="str">
        <f>IF(②選手情報入力!B27="","",REPLACE(②選手情報入力!B27,1,1,""))</f>
        <v/>
      </c>
      <c r="F18" t="str">
        <f>IF(E18="","",②選手情報入力!C27)</f>
        <v/>
      </c>
      <c r="G18" t="str">
        <f>IF(E18="","",②選手情報入力!D27)</f>
        <v/>
      </c>
      <c r="H18" t="str">
        <f t="shared" si="1"/>
        <v/>
      </c>
      <c r="I18" t="str">
        <f>IF(E18="","",IF(②選手情報入力!F27="男",1,2))</f>
        <v/>
      </c>
      <c r="J18" t="str">
        <f>IF(E18="","",IF(②選手情報入力!G27="","",②選手情報入力!G27))</f>
        <v/>
      </c>
      <c r="L18" t="str">
        <f t="shared" si="2"/>
        <v/>
      </c>
      <c r="M18" t="str">
        <f t="shared" si="3"/>
        <v/>
      </c>
      <c r="O18" t="str">
        <f>IF(E18="","",IF(②選手情報入力!I27="","",IF(I18=1,VLOOKUP(②選手情報入力!I27,種目情報!$A$4:$B$1135,2,FALSE),VLOOKUP(②選手情報入力!I27,種目情報!$E$4:$F$135,2,FALSE))))</f>
        <v/>
      </c>
      <c r="P18" t="str">
        <f>IF(E18="","",IF(②選手情報入力!J27="","",②選手情報入力!J27))</f>
        <v/>
      </c>
      <c r="Q18" s="26" t="str">
        <f>IF(E18="","",IF(②選手情報入力!H27="",0,1))</f>
        <v/>
      </c>
      <c r="R18" t="str">
        <f>IF(E18="","",IF(②選手情報入力!I27="","",IF(I18=1,VLOOKUP(②選手情報入力!I27,種目情報!$A$4:$C$139,3,FALSE),VLOOKUP(②選手情報入力!I27,種目情報!$E$4:$G$40,3,FALSE))))</f>
        <v/>
      </c>
      <c r="S18" t="str">
        <f>IF(E18="","",IF(②選手情報入力!L27="","",IF(I18=1,VLOOKUP(②選手情報入力!L27,種目情報!$A$4:$B$39,2,FALSE),VLOOKUP(②選手情報入力!L27,種目情報!$E$4:$F$40,2,FALSE))))</f>
        <v/>
      </c>
      <c r="T18" t="str">
        <f>IF(E18="","",IF(②選手情報入力!M27="","",②選手情報入力!M27))</f>
        <v/>
      </c>
      <c r="U18" s="26" t="str">
        <f>IF(E18="","",IF(②選手情報入力!K27="",0,1))</f>
        <v/>
      </c>
      <c r="V18" t="str">
        <f>IF(E18="","",IF(②選手情報入力!L27="","",IF(I18=1,VLOOKUP(②選手情報入力!L27,種目情報!$A$4:$C$39,3,FALSE),VLOOKUP(②選手情報入力!L27,種目情報!$E$4:$G$40,3,FALSE))))</f>
        <v/>
      </c>
      <c r="W18" t="str">
        <f>IF(E18="","",IF(②選手情報入力!O27="","",IF(I18=1,VLOOKUP(②選手情報入力!O27,種目情報!$A$4:$B$39,2,FALSE),VLOOKUP(②選手情報入力!O27,種目情報!$E$4:$F$40,2,FALSE))))</f>
        <v/>
      </c>
      <c r="X18" t="str">
        <f>IF(E18="","",IF(②選手情報入力!P27="","",②選手情報入力!P27))</f>
        <v/>
      </c>
      <c r="Y18" s="26" t="str">
        <f>IF(E18="","",IF(②選手情報入力!N27="",0,1))</f>
        <v/>
      </c>
      <c r="Z18" t="str">
        <f>IF(E18="","",IF(②選手情報入力!O27="","",IF(I18=1,VLOOKUP(②選手情報入力!O27,種目情報!$A$4:$C$39,3,FALSE),VLOOKUP(②選手情報入力!O27,種目情報!$E$4:$G$40,3,FALSE))))</f>
        <v/>
      </c>
      <c r="AA18" t="str">
        <f>IF(E18="","",IF(②選手情報入力!Q27="","",IF(I18=1,種目情報!$J$4,種目情報!$J$6)))</f>
        <v/>
      </c>
      <c r="AB18" t="str">
        <f>IF(E18="","",IF(②選手情報入力!Q27="","",IF(I18=1,IF(②選手情報入力!$R$6="","",②選手情報入力!$R$6),IF(②選手情報入力!$R$7="","",②選手情報入力!$R$7))))</f>
        <v/>
      </c>
      <c r="AC18" t="str">
        <f>IF(E18="","",IF(②選手情報入力!Q27="","",IF(I18=1,IF(②選手情報入力!$Q$6="",0,1),IF(②選手情報入力!$Q$7="",0,1))))</f>
        <v/>
      </c>
      <c r="AD18" t="str">
        <f>IF(E18="","",IF(②選手情報入力!Q27="","",2))</f>
        <v/>
      </c>
      <c r="AE18" t="str">
        <f>IF(E18="","",IF(②選手情報入力!S27="","",IF(I18=1,種目情報!$J$5,種目情報!$J$7)))</f>
        <v/>
      </c>
      <c r="AF18" t="str">
        <f>IF(E18="","",IF(②選手情報入力!S27="","",IF(I18=1,IF(②選手情報入力!$T$6="","",②選手情報入力!$T$6),IF(②選手情報入力!$T$7="","",②選手情報入力!$T$7))))</f>
        <v/>
      </c>
      <c r="AG18" t="str">
        <f>IF(E18="","",IF(②選手情報入力!S27="","",IF(I18=1,IF(②選手情報入力!$S$6="",0,1),IF(②選手情報入力!$S$7="",0,1))))</f>
        <v/>
      </c>
      <c r="AH18" t="str">
        <f>IF(E18="","",IF(②選手情報入力!S27="","",2))</f>
        <v/>
      </c>
    </row>
    <row r="19" spans="1:34">
      <c r="A19" t="str">
        <f t="shared" si="0"/>
        <v/>
      </c>
      <c r="B19" t="str">
        <f>IF(E19="","",①団体情報入力!$D$3)</f>
        <v/>
      </c>
      <c r="D19" t="str">
        <f>IF(②選手情報入力!B28="","",LEFT(②選手情報入力!B28,1))</f>
        <v/>
      </c>
      <c r="E19" t="str">
        <f>IF(②選手情報入力!B28="","",REPLACE(②選手情報入力!B28,1,1,""))</f>
        <v/>
      </c>
      <c r="F19" t="str">
        <f>IF(E19="","",②選手情報入力!C28)</f>
        <v/>
      </c>
      <c r="G19" t="str">
        <f>IF(E19="","",②選手情報入力!D28)</f>
        <v/>
      </c>
      <c r="H19" t="str">
        <f t="shared" si="1"/>
        <v/>
      </c>
      <c r="I19" t="str">
        <f>IF(E19="","",IF(②選手情報入力!F28="男",1,2))</f>
        <v/>
      </c>
      <c r="J19" t="str">
        <f>IF(E19="","",IF(②選手情報入力!G28="","",②選手情報入力!G28))</f>
        <v/>
      </c>
      <c r="L19" t="str">
        <f t="shared" si="2"/>
        <v/>
      </c>
      <c r="M19" t="str">
        <f t="shared" si="3"/>
        <v/>
      </c>
      <c r="O19" t="str">
        <f>IF(E19="","",IF(②選手情報入力!I28="","",IF(I19=1,VLOOKUP(②選手情報入力!I28,種目情報!$A$4:$B$1135,2,FALSE),VLOOKUP(②選手情報入力!I28,種目情報!$E$4:$F$135,2,FALSE))))</f>
        <v/>
      </c>
      <c r="P19" t="str">
        <f>IF(E19="","",IF(②選手情報入力!J28="","",②選手情報入力!J28))</f>
        <v/>
      </c>
      <c r="Q19" s="26" t="str">
        <f>IF(E19="","",IF(②選手情報入力!H28="",0,1))</f>
        <v/>
      </c>
      <c r="R19" t="str">
        <f>IF(E19="","",IF(②選手情報入力!I28="","",IF(I19=1,VLOOKUP(②選手情報入力!I28,種目情報!$A$4:$C$139,3,FALSE),VLOOKUP(②選手情報入力!I28,種目情報!$E$4:$G$40,3,FALSE))))</f>
        <v/>
      </c>
      <c r="S19" t="str">
        <f>IF(E19="","",IF(②選手情報入力!L28="","",IF(I19=1,VLOOKUP(②選手情報入力!L28,種目情報!$A$4:$B$39,2,FALSE),VLOOKUP(②選手情報入力!L28,種目情報!$E$4:$F$40,2,FALSE))))</f>
        <v/>
      </c>
      <c r="T19" t="str">
        <f>IF(E19="","",IF(②選手情報入力!M28="","",②選手情報入力!M28))</f>
        <v/>
      </c>
      <c r="U19" s="26" t="str">
        <f>IF(E19="","",IF(②選手情報入力!K28="",0,1))</f>
        <v/>
      </c>
      <c r="V19" t="str">
        <f>IF(E19="","",IF(②選手情報入力!L28="","",IF(I19=1,VLOOKUP(②選手情報入力!L28,種目情報!$A$4:$C$39,3,FALSE),VLOOKUP(②選手情報入力!L28,種目情報!$E$4:$G$40,3,FALSE))))</f>
        <v/>
      </c>
      <c r="W19" t="str">
        <f>IF(E19="","",IF(②選手情報入力!O28="","",IF(I19=1,VLOOKUP(②選手情報入力!O28,種目情報!$A$4:$B$39,2,FALSE),VLOOKUP(②選手情報入力!O28,種目情報!$E$4:$F$40,2,FALSE))))</f>
        <v/>
      </c>
      <c r="X19" t="str">
        <f>IF(E19="","",IF(②選手情報入力!P28="","",②選手情報入力!P28))</f>
        <v/>
      </c>
      <c r="Y19" s="26" t="str">
        <f>IF(E19="","",IF(②選手情報入力!N28="",0,1))</f>
        <v/>
      </c>
      <c r="Z19" t="str">
        <f>IF(E19="","",IF(②選手情報入力!O28="","",IF(I19=1,VLOOKUP(②選手情報入力!O28,種目情報!$A$4:$C$39,3,FALSE),VLOOKUP(②選手情報入力!O28,種目情報!$E$4:$G$40,3,FALSE))))</f>
        <v/>
      </c>
      <c r="AA19" t="str">
        <f>IF(E19="","",IF(②選手情報入力!Q28="","",IF(I19=1,種目情報!$J$4,種目情報!$J$6)))</f>
        <v/>
      </c>
      <c r="AB19" t="str">
        <f>IF(E19="","",IF(②選手情報入力!Q28="","",IF(I19=1,IF(②選手情報入力!$R$6="","",②選手情報入力!$R$6),IF(②選手情報入力!$R$7="","",②選手情報入力!$R$7))))</f>
        <v/>
      </c>
      <c r="AC19" t="str">
        <f>IF(E19="","",IF(②選手情報入力!Q28="","",IF(I19=1,IF(②選手情報入力!$Q$6="",0,1),IF(②選手情報入力!$Q$7="",0,1))))</f>
        <v/>
      </c>
      <c r="AD19" t="str">
        <f>IF(E19="","",IF(②選手情報入力!Q28="","",2))</f>
        <v/>
      </c>
      <c r="AE19" t="str">
        <f>IF(E19="","",IF(②選手情報入力!S28="","",IF(I19=1,種目情報!$J$5,種目情報!$J$7)))</f>
        <v/>
      </c>
      <c r="AF19" t="str">
        <f>IF(E19="","",IF(②選手情報入力!S28="","",IF(I19=1,IF(②選手情報入力!$T$6="","",②選手情報入力!$T$6),IF(②選手情報入力!$T$7="","",②選手情報入力!$T$7))))</f>
        <v/>
      </c>
      <c r="AG19" t="str">
        <f>IF(E19="","",IF(②選手情報入力!S28="","",IF(I19=1,IF(②選手情報入力!$S$6="",0,1),IF(②選手情報入力!$S$7="",0,1))))</f>
        <v/>
      </c>
      <c r="AH19" t="str">
        <f>IF(E19="","",IF(②選手情報入力!S28="","",2))</f>
        <v/>
      </c>
    </row>
    <row r="20" spans="1:34">
      <c r="A20" t="str">
        <f t="shared" si="0"/>
        <v/>
      </c>
      <c r="B20" t="str">
        <f>IF(E20="","",①団体情報入力!$D$3)</f>
        <v/>
      </c>
      <c r="D20" t="str">
        <f>IF(②選手情報入力!B29="","",LEFT(②選手情報入力!B29,1))</f>
        <v/>
      </c>
      <c r="E20" t="str">
        <f>IF(②選手情報入力!B29="","",REPLACE(②選手情報入力!B29,1,1,""))</f>
        <v/>
      </c>
      <c r="F20" t="str">
        <f>IF(E20="","",②選手情報入力!C29)</f>
        <v/>
      </c>
      <c r="G20" t="str">
        <f>IF(E20="","",②選手情報入力!D29)</f>
        <v/>
      </c>
      <c r="H20" t="str">
        <f t="shared" si="1"/>
        <v/>
      </c>
      <c r="I20" t="str">
        <f>IF(E20="","",IF(②選手情報入力!F29="男",1,2))</f>
        <v/>
      </c>
      <c r="J20" t="str">
        <f>IF(E20="","",IF(②選手情報入力!G29="","",②選手情報入力!G29))</f>
        <v/>
      </c>
      <c r="L20" t="str">
        <f t="shared" si="2"/>
        <v/>
      </c>
      <c r="M20" t="str">
        <f t="shared" si="3"/>
        <v/>
      </c>
      <c r="O20" t="str">
        <f>IF(E20="","",IF(②選手情報入力!I29="","",IF(I20=1,VLOOKUP(②選手情報入力!I29,種目情報!$A$4:$B$1135,2,FALSE),VLOOKUP(②選手情報入力!I29,種目情報!$E$4:$F$135,2,FALSE))))</f>
        <v/>
      </c>
      <c r="P20" t="str">
        <f>IF(E20="","",IF(②選手情報入力!J29="","",②選手情報入力!J29))</f>
        <v/>
      </c>
      <c r="Q20" s="26" t="str">
        <f>IF(E20="","",IF(②選手情報入力!H29="",0,1))</f>
        <v/>
      </c>
      <c r="R20" t="str">
        <f>IF(E20="","",IF(②選手情報入力!I29="","",IF(I20=1,VLOOKUP(②選手情報入力!I29,種目情報!$A$4:$C$139,3,FALSE),VLOOKUP(②選手情報入力!I29,種目情報!$E$4:$G$40,3,FALSE))))</f>
        <v/>
      </c>
      <c r="S20" t="str">
        <f>IF(E20="","",IF(②選手情報入力!L29="","",IF(I20=1,VLOOKUP(②選手情報入力!L29,種目情報!$A$4:$B$39,2,FALSE),VLOOKUP(②選手情報入力!L29,種目情報!$E$4:$F$40,2,FALSE))))</f>
        <v/>
      </c>
      <c r="T20" t="str">
        <f>IF(E20="","",IF(②選手情報入力!M29="","",②選手情報入力!M29))</f>
        <v/>
      </c>
      <c r="U20" s="26" t="str">
        <f>IF(E20="","",IF(②選手情報入力!K29="",0,1))</f>
        <v/>
      </c>
      <c r="V20" t="str">
        <f>IF(E20="","",IF(②選手情報入力!L29="","",IF(I20=1,VLOOKUP(②選手情報入力!L29,種目情報!$A$4:$C$39,3,FALSE),VLOOKUP(②選手情報入力!L29,種目情報!$E$4:$G$40,3,FALSE))))</f>
        <v/>
      </c>
      <c r="W20" t="str">
        <f>IF(E20="","",IF(②選手情報入力!O29="","",IF(I20=1,VLOOKUP(②選手情報入力!O29,種目情報!$A$4:$B$39,2,FALSE),VLOOKUP(②選手情報入力!O29,種目情報!$E$4:$F$40,2,FALSE))))</f>
        <v/>
      </c>
      <c r="X20" t="str">
        <f>IF(E20="","",IF(②選手情報入力!P29="","",②選手情報入力!P29))</f>
        <v/>
      </c>
      <c r="Y20" s="26" t="str">
        <f>IF(E20="","",IF(②選手情報入力!N29="",0,1))</f>
        <v/>
      </c>
      <c r="Z20" t="str">
        <f>IF(E20="","",IF(②選手情報入力!O29="","",IF(I20=1,VLOOKUP(②選手情報入力!O29,種目情報!$A$4:$C$39,3,FALSE),VLOOKUP(②選手情報入力!O29,種目情報!$E$4:$G$40,3,FALSE))))</f>
        <v/>
      </c>
      <c r="AA20" t="str">
        <f>IF(E20="","",IF(②選手情報入力!Q29="","",IF(I20=1,種目情報!$J$4,種目情報!$J$6)))</f>
        <v/>
      </c>
      <c r="AB20" t="str">
        <f>IF(E20="","",IF(②選手情報入力!Q29="","",IF(I20=1,IF(②選手情報入力!$R$6="","",②選手情報入力!$R$6),IF(②選手情報入力!$R$7="","",②選手情報入力!$R$7))))</f>
        <v/>
      </c>
      <c r="AC20" t="str">
        <f>IF(E20="","",IF(②選手情報入力!Q29="","",IF(I20=1,IF(②選手情報入力!$Q$6="",0,1),IF(②選手情報入力!$Q$7="",0,1))))</f>
        <v/>
      </c>
      <c r="AD20" t="str">
        <f>IF(E20="","",IF(②選手情報入力!Q29="","",2))</f>
        <v/>
      </c>
      <c r="AE20" t="str">
        <f>IF(E20="","",IF(②選手情報入力!S29="","",IF(I20=1,種目情報!$J$5,種目情報!$J$7)))</f>
        <v/>
      </c>
      <c r="AF20" t="str">
        <f>IF(E20="","",IF(②選手情報入力!S29="","",IF(I20=1,IF(②選手情報入力!$T$6="","",②選手情報入力!$T$6),IF(②選手情報入力!$T$7="","",②選手情報入力!$T$7))))</f>
        <v/>
      </c>
      <c r="AG20" t="str">
        <f>IF(E20="","",IF(②選手情報入力!S29="","",IF(I20=1,IF(②選手情報入力!$S$6="",0,1),IF(②選手情報入力!$S$7="",0,1))))</f>
        <v/>
      </c>
      <c r="AH20" t="str">
        <f>IF(E20="","",IF(②選手情報入力!S29="","",2))</f>
        <v/>
      </c>
    </row>
    <row r="21" spans="1:34">
      <c r="A21" t="str">
        <f t="shared" si="0"/>
        <v/>
      </c>
      <c r="B21" t="str">
        <f>IF(E21="","",①団体情報入力!$D$3)</f>
        <v/>
      </c>
      <c r="D21" t="str">
        <f>IF(②選手情報入力!B30="","",LEFT(②選手情報入力!B30,1))</f>
        <v/>
      </c>
      <c r="E21" t="str">
        <f>IF(②選手情報入力!B30="","",REPLACE(②選手情報入力!B30,1,1,""))</f>
        <v/>
      </c>
      <c r="F21" t="str">
        <f>IF(E21="","",②選手情報入力!C30)</f>
        <v/>
      </c>
      <c r="G21" t="str">
        <f>IF(E21="","",②選手情報入力!D30)</f>
        <v/>
      </c>
      <c r="H21" t="str">
        <f t="shared" si="1"/>
        <v/>
      </c>
      <c r="I21" t="str">
        <f>IF(E21="","",IF(②選手情報入力!F30="男",1,2))</f>
        <v/>
      </c>
      <c r="J21" t="str">
        <f>IF(E21="","",IF(②選手情報入力!G30="","",②選手情報入力!G30))</f>
        <v/>
      </c>
      <c r="L21" t="str">
        <f t="shared" si="2"/>
        <v/>
      </c>
      <c r="M21" t="str">
        <f t="shared" si="3"/>
        <v/>
      </c>
      <c r="O21" t="str">
        <f>IF(E21="","",IF(②選手情報入力!I30="","",IF(I21=1,VLOOKUP(②選手情報入力!I30,種目情報!$A$4:$B$1135,2,FALSE),VLOOKUP(②選手情報入力!I30,種目情報!$E$4:$F$135,2,FALSE))))</f>
        <v/>
      </c>
      <c r="P21" t="str">
        <f>IF(E21="","",IF(②選手情報入力!J30="","",②選手情報入力!J30))</f>
        <v/>
      </c>
      <c r="Q21" s="26" t="str">
        <f>IF(E21="","",IF(②選手情報入力!H30="",0,1))</f>
        <v/>
      </c>
      <c r="R21" t="str">
        <f>IF(E21="","",IF(②選手情報入力!I30="","",IF(I21=1,VLOOKUP(②選手情報入力!I30,種目情報!$A$4:$C$139,3,FALSE),VLOOKUP(②選手情報入力!I30,種目情報!$E$4:$G$40,3,FALSE))))</f>
        <v/>
      </c>
      <c r="S21" t="str">
        <f>IF(E21="","",IF(②選手情報入力!L30="","",IF(I21=1,VLOOKUP(②選手情報入力!L30,種目情報!$A$4:$B$39,2,FALSE),VLOOKUP(②選手情報入力!L30,種目情報!$E$4:$F$40,2,FALSE))))</f>
        <v/>
      </c>
      <c r="T21" t="str">
        <f>IF(E21="","",IF(②選手情報入力!M30="","",②選手情報入力!M30))</f>
        <v/>
      </c>
      <c r="U21" s="26" t="str">
        <f>IF(E21="","",IF(②選手情報入力!K30="",0,1))</f>
        <v/>
      </c>
      <c r="V21" t="str">
        <f>IF(E21="","",IF(②選手情報入力!L30="","",IF(I21=1,VLOOKUP(②選手情報入力!L30,種目情報!$A$4:$C$39,3,FALSE),VLOOKUP(②選手情報入力!L30,種目情報!$E$4:$G$40,3,FALSE))))</f>
        <v/>
      </c>
      <c r="W21" t="str">
        <f>IF(E21="","",IF(②選手情報入力!O30="","",IF(I21=1,VLOOKUP(②選手情報入力!O30,種目情報!$A$4:$B$39,2,FALSE),VLOOKUP(②選手情報入力!O30,種目情報!$E$4:$F$40,2,FALSE))))</f>
        <v/>
      </c>
      <c r="X21" t="str">
        <f>IF(E21="","",IF(②選手情報入力!P30="","",②選手情報入力!P30))</f>
        <v/>
      </c>
      <c r="Y21" s="26" t="str">
        <f>IF(E21="","",IF(②選手情報入力!N30="",0,1))</f>
        <v/>
      </c>
      <c r="Z21" t="str">
        <f>IF(E21="","",IF(②選手情報入力!O30="","",IF(I21=1,VLOOKUP(②選手情報入力!O30,種目情報!$A$4:$C$39,3,FALSE),VLOOKUP(②選手情報入力!O30,種目情報!$E$4:$G$40,3,FALSE))))</f>
        <v/>
      </c>
      <c r="AA21" t="str">
        <f>IF(E21="","",IF(②選手情報入力!Q30="","",IF(I21=1,種目情報!$J$4,種目情報!$J$6)))</f>
        <v/>
      </c>
      <c r="AB21" t="str">
        <f>IF(E21="","",IF(②選手情報入力!Q30="","",IF(I21=1,IF(②選手情報入力!$R$6="","",②選手情報入力!$R$6),IF(②選手情報入力!$R$7="","",②選手情報入力!$R$7))))</f>
        <v/>
      </c>
      <c r="AC21" t="str">
        <f>IF(E21="","",IF(②選手情報入力!Q30="","",IF(I21=1,IF(②選手情報入力!$Q$6="",0,1),IF(②選手情報入力!$Q$7="",0,1))))</f>
        <v/>
      </c>
      <c r="AD21" t="str">
        <f>IF(E21="","",IF(②選手情報入力!Q30="","",2))</f>
        <v/>
      </c>
      <c r="AE21" t="str">
        <f>IF(E21="","",IF(②選手情報入力!S30="","",IF(I21=1,種目情報!$J$5,種目情報!$J$7)))</f>
        <v/>
      </c>
      <c r="AF21" t="str">
        <f>IF(E21="","",IF(②選手情報入力!S30="","",IF(I21=1,IF(②選手情報入力!$T$6="","",②選手情報入力!$T$6),IF(②選手情報入力!$T$7="","",②選手情報入力!$T$7))))</f>
        <v/>
      </c>
      <c r="AG21" t="str">
        <f>IF(E21="","",IF(②選手情報入力!S30="","",IF(I21=1,IF(②選手情報入力!$S$6="",0,1),IF(②選手情報入力!$S$7="",0,1))))</f>
        <v/>
      </c>
      <c r="AH21" t="str">
        <f>IF(E21="","",IF(②選手情報入力!S30="","",2))</f>
        <v/>
      </c>
    </row>
    <row r="22" spans="1:34">
      <c r="A22" t="str">
        <f t="shared" si="0"/>
        <v/>
      </c>
      <c r="B22" t="str">
        <f>IF(E22="","",①団体情報入力!$D$3)</f>
        <v/>
      </c>
      <c r="D22" t="str">
        <f>IF(②選手情報入力!B31="","",LEFT(②選手情報入力!B31,1))</f>
        <v/>
      </c>
      <c r="E22" t="str">
        <f>IF(②選手情報入力!B31="","",REPLACE(②選手情報入力!B31,1,1,""))</f>
        <v/>
      </c>
      <c r="F22" t="str">
        <f>IF(E22="","",②選手情報入力!C31)</f>
        <v/>
      </c>
      <c r="G22" t="str">
        <f>IF(E22="","",②選手情報入力!D31)</f>
        <v/>
      </c>
      <c r="H22" t="str">
        <f t="shared" si="1"/>
        <v/>
      </c>
      <c r="I22" t="str">
        <f>IF(E22="","",IF(②選手情報入力!F31="男",1,2))</f>
        <v/>
      </c>
      <c r="J22" t="str">
        <f>IF(E22="","",IF(②選手情報入力!G31="","",②選手情報入力!G31))</f>
        <v/>
      </c>
      <c r="L22" t="str">
        <f t="shared" si="2"/>
        <v/>
      </c>
      <c r="M22" t="str">
        <f t="shared" si="3"/>
        <v/>
      </c>
      <c r="O22" t="str">
        <f>IF(E22="","",IF(②選手情報入力!I31="","",IF(I22=1,VLOOKUP(②選手情報入力!I31,種目情報!$A$4:$B$1135,2,FALSE),VLOOKUP(②選手情報入力!I31,種目情報!$E$4:$F$135,2,FALSE))))</f>
        <v/>
      </c>
      <c r="P22" t="str">
        <f>IF(E22="","",IF(②選手情報入力!J31="","",②選手情報入力!J31))</f>
        <v/>
      </c>
      <c r="Q22" s="26" t="str">
        <f>IF(E22="","",IF(②選手情報入力!H31="",0,1))</f>
        <v/>
      </c>
      <c r="R22" t="str">
        <f>IF(E22="","",IF(②選手情報入力!I31="","",IF(I22=1,VLOOKUP(②選手情報入力!I31,種目情報!$A$4:$C$139,3,FALSE),VLOOKUP(②選手情報入力!I31,種目情報!$E$4:$G$40,3,FALSE))))</f>
        <v/>
      </c>
      <c r="S22" t="str">
        <f>IF(E22="","",IF(②選手情報入力!L31="","",IF(I22=1,VLOOKUP(②選手情報入力!L31,種目情報!$A$4:$B$39,2,FALSE),VLOOKUP(②選手情報入力!L31,種目情報!$E$4:$F$40,2,FALSE))))</f>
        <v/>
      </c>
      <c r="T22" t="str">
        <f>IF(E22="","",IF(②選手情報入力!M31="","",②選手情報入力!M31))</f>
        <v/>
      </c>
      <c r="U22" s="26" t="str">
        <f>IF(E22="","",IF(②選手情報入力!K31="",0,1))</f>
        <v/>
      </c>
      <c r="V22" t="str">
        <f>IF(E22="","",IF(②選手情報入力!L31="","",IF(I22=1,VLOOKUP(②選手情報入力!L31,種目情報!$A$4:$C$39,3,FALSE),VLOOKUP(②選手情報入力!L31,種目情報!$E$4:$G$40,3,FALSE))))</f>
        <v/>
      </c>
      <c r="W22" t="str">
        <f>IF(E22="","",IF(②選手情報入力!O31="","",IF(I22=1,VLOOKUP(②選手情報入力!O31,種目情報!$A$4:$B$39,2,FALSE),VLOOKUP(②選手情報入力!O31,種目情報!$E$4:$F$40,2,FALSE))))</f>
        <v/>
      </c>
      <c r="X22" t="str">
        <f>IF(E22="","",IF(②選手情報入力!P31="","",②選手情報入力!P31))</f>
        <v/>
      </c>
      <c r="Y22" s="26" t="str">
        <f>IF(E22="","",IF(②選手情報入力!N31="",0,1))</f>
        <v/>
      </c>
      <c r="Z22" t="str">
        <f>IF(E22="","",IF(②選手情報入力!O31="","",IF(I22=1,VLOOKUP(②選手情報入力!O31,種目情報!$A$4:$C$39,3,FALSE),VLOOKUP(②選手情報入力!O31,種目情報!$E$4:$G$40,3,FALSE))))</f>
        <v/>
      </c>
      <c r="AA22" t="str">
        <f>IF(E22="","",IF(②選手情報入力!Q31="","",IF(I22=1,種目情報!$J$4,種目情報!$J$6)))</f>
        <v/>
      </c>
      <c r="AB22" t="str">
        <f>IF(E22="","",IF(②選手情報入力!Q31="","",IF(I22=1,IF(②選手情報入力!$R$6="","",②選手情報入力!$R$6),IF(②選手情報入力!$R$7="","",②選手情報入力!$R$7))))</f>
        <v/>
      </c>
      <c r="AC22" t="str">
        <f>IF(E22="","",IF(②選手情報入力!Q31="","",IF(I22=1,IF(②選手情報入力!$Q$6="",0,1),IF(②選手情報入力!$Q$7="",0,1))))</f>
        <v/>
      </c>
      <c r="AD22" t="str">
        <f>IF(E22="","",IF(②選手情報入力!Q31="","",2))</f>
        <v/>
      </c>
      <c r="AE22" t="str">
        <f>IF(E22="","",IF(②選手情報入力!S31="","",IF(I22=1,種目情報!$J$5,種目情報!$J$7)))</f>
        <v/>
      </c>
      <c r="AF22" t="str">
        <f>IF(E22="","",IF(②選手情報入力!S31="","",IF(I22=1,IF(②選手情報入力!$T$6="","",②選手情報入力!$T$6),IF(②選手情報入力!$T$7="","",②選手情報入力!$T$7))))</f>
        <v/>
      </c>
      <c r="AG22" t="str">
        <f>IF(E22="","",IF(②選手情報入力!S31="","",IF(I22=1,IF(②選手情報入力!$S$6="",0,1),IF(②選手情報入力!$S$7="",0,1))))</f>
        <v/>
      </c>
      <c r="AH22" t="str">
        <f>IF(E22="","",IF(②選手情報入力!S31="","",2))</f>
        <v/>
      </c>
    </row>
    <row r="23" spans="1:34">
      <c r="A23" t="str">
        <f t="shared" si="0"/>
        <v/>
      </c>
      <c r="B23" t="str">
        <f>IF(E23="","",①団体情報入力!$D$3)</f>
        <v/>
      </c>
      <c r="D23" t="str">
        <f>IF(②選手情報入力!B32="","",LEFT(②選手情報入力!B32,1))</f>
        <v/>
      </c>
      <c r="E23" t="str">
        <f>IF(②選手情報入力!B32="","",REPLACE(②選手情報入力!B32,1,1,""))</f>
        <v/>
      </c>
      <c r="F23" t="str">
        <f>IF(E23="","",②選手情報入力!C32)</f>
        <v/>
      </c>
      <c r="G23" t="str">
        <f>IF(E23="","",②選手情報入力!D32)</f>
        <v/>
      </c>
      <c r="H23" t="str">
        <f t="shared" si="1"/>
        <v/>
      </c>
      <c r="I23" t="str">
        <f>IF(E23="","",IF(②選手情報入力!F32="男",1,2))</f>
        <v/>
      </c>
      <c r="J23" t="str">
        <f>IF(E23="","",IF(②選手情報入力!G32="","",②選手情報入力!G32))</f>
        <v/>
      </c>
      <c r="L23" t="str">
        <f t="shared" si="2"/>
        <v/>
      </c>
      <c r="M23" t="str">
        <f t="shared" si="3"/>
        <v/>
      </c>
      <c r="O23" t="str">
        <f>IF(E23="","",IF(②選手情報入力!I32="","",IF(I23=1,VLOOKUP(②選手情報入力!I32,種目情報!$A$4:$B$1135,2,FALSE),VLOOKUP(②選手情報入力!I32,種目情報!$E$4:$F$135,2,FALSE))))</f>
        <v/>
      </c>
      <c r="P23" t="str">
        <f>IF(E23="","",IF(②選手情報入力!J32="","",②選手情報入力!J32))</f>
        <v/>
      </c>
      <c r="Q23" s="26" t="str">
        <f>IF(E23="","",IF(②選手情報入力!H32="",0,1))</f>
        <v/>
      </c>
      <c r="R23" t="str">
        <f>IF(E23="","",IF(②選手情報入力!I32="","",IF(I23=1,VLOOKUP(②選手情報入力!I32,種目情報!$A$4:$C$139,3,FALSE),VLOOKUP(②選手情報入力!I32,種目情報!$E$4:$G$40,3,FALSE))))</f>
        <v/>
      </c>
      <c r="S23" t="str">
        <f>IF(E23="","",IF(②選手情報入力!L32="","",IF(I23=1,VLOOKUP(②選手情報入力!L32,種目情報!$A$4:$B$39,2,FALSE),VLOOKUP(②選手情報入力!L32,種目情報!$E$4:$F$40,2,FALSE))))</f>
        <v/>
      </c>
      <c r="T23" t="str">
        <f>IF(E23="","",IF(②選手情報入力!M32="","",②選手情報入力!M32))</f>
        <v/>
      </c>
      <c r="U23" s="26" t="str">
        <f>IF(E23="","",IF(②選手情報入力!K32="",0,1))</f>
        <v/>
      </c>
      <c r="V23" t="str">
        <f>IF(E23="","",IF(②選手情報入力!L32="","",IF(I23=1,VLOOKUP(②選手情報入力!L32,種目情報!$A$4:$C$39,3,FALSE),VLOOKUP(②選手情報入力!L32,種目情報!$E$4:$G$40,3,FALSE))))</f>
        <v/>
      </c>
      <c r="W23" t="str">
        <f>IF(E23="","",IF(②選手情報入力!O32="","",IF(I23=1,VLOOKUP(②選手情報入力!O32,種目情報!$A$4:$B$39,2,FALSE),VLOOKUP(②選手情報入力!O32,種目情報!$E$4:$F$40,2,FALSE))))</f>
        <v/>
      </c>
      <c r="X23" t="str">
        <f>IF(E23="","",IF(②選手情報入力!P32="","",②選手情報入力!P32))</f>
        <v/>
      </c>
      <c r="Y23" s="26" t="str">
        <f>IF(E23="","",IF(②選手情報入力!N32="",0,1))</f>
        <v/>
      </c>
      <c r="Z23" t="str">
        <f>IF(E23="","",IF(②選手情報入力!O32="","",IF(I23=1,VLOOKUP(②選手情報入力!O32,種目情報!$A$4:$C$39,3,FALSE),VLOOKUP(②選手情報入力!O32,種目情報!$E$4:$G$40,3,FALSE))))</f>
        <v/>
      </c>
      <c r="AA23" t="str">
        <f>IF(E23="","",IF(②選手情報入力!Q32="","",IF(I23=1,種目情報!$J$4,種目情報!$J$6)))</f>
        <v/>
      </c>
      <c r="AB23" t="str">
        <f>IF(E23="","",IF(②選手情報入力!Q32="","",IF(I23=1,IF(②選手情報入力!$R$6="","",②選手情報入力!$R$6),IF(②選手情報入力!$R$7="","",②選手情報入力!$R$7))))</f>
        <v/>
      </c>
      <c r="AC23" t="str">
        <f>IF(E23="","",IF(②選手情報入力!Q32="","",IF(I23=1,IF(②選手情報入力!$Q$6="",0,1),IF(②選手情報入力!$Q$7="",0,1))))</f>
        <v/>
      </c>
      <c r="AD23" t="str">
        <f>IF(E23="","",IF(②選手情報入力!Q32="","",2))</f>
        <v/>
      </c>
      <c r="AE23" t="str">
        <f>IF(E23="","",IF(②選手情報入力!S32="","",IF(I23=1,種目情報!$J$5,種目情報!$J$7)))</f>
        <v/>
      </c>
      <c r="AF23" t="str">
        <f>IF(E23="","",IF(②選手情報入力!S32="","",IF(I23=1,IF(②選手情報入力!$T$6="","",②選手情報入力!$T$6),IF(②選手情報入力!$T$7="","",②選手情報入力!$T$7))))</f>
        <v/>
      </c>
      <c r="AG23" t="str">
        <f>IF(E23="","",IF(②選手情報入力!S32="","",IF(I23=1,IF(②選手情報入力!$S$6="",0,1),IF(②選手情報入力!$S$7="",0,1))))</f>
        <v/>
      </c>
      <c r="AH23" t="str">
        <f>IF(E23="","",IF(②選手情報入力!S32="","",2))</f>
        <v/>
      </c>
    </row>
    <row r="24" spans="1:34">
      <c r="A24" t="str">
        <f t="shared" si="0"/>
        <v/>
      </c>
      <c r="B24" t="str">
        <f>IF(E24="","",①団体情報入力!$D$3)</f>
        <v/>
      </c>
      <c r="D24" t="str">
        <f>IF(②選手情報入力!B33="","",LEFT(②選手情報入力!B33,1))</f>
        <v/>
      </c>
      <c r="E24" t="str">
        <f>IF(②選手情報入力!B33="","",REPLACE(②選手情報入力!B33,1,1,""))</f>
        <v/>
      </c>
      <c r="F24" t="str">
        <f>IF(E24="","",②選手情報入力!C33)</f>
        <v/>
      </c>
      <c r="G24" t="str">
        <f>IF(E24="","",②選手情報入力!D33)</f>
        <v/>
      </c>
      <c r="H24" t="str">
        <f t="shared" si="1"/>
        <v/>
      </c>
      <c r="I24" t="str">
        <f>IF(E24="","",IF(②選手情報入力!F33="男",1,2))</f>
        <v/>
      </c>
      <c r="J24" t="str">
        <f>IF(E24="","",IF(②選手情報入力!G33="","",②選手情報入力!G33))</f>
        <v/>
      </c>
      <c r="L24" t="str">
        <f t="shared" si="2"/>
        <v/>
      </c>
      <c r="M24" t="str">
        <f t="shared" si="3"/>
        <v/>
      </c>
      <c r="O24" t="str">
        <f>IF(E24="","",IF(②選手情報入力!I33="","",IF(I24=1,VLOOKUP(②選手情報入力!I33,種目情報!$A$4:$B$1135,2,FALSE),VLOOKUP(②選手情報入力!I33,種目情報!$E$4:$F$135,2,FALSE))))</f>
        <v/>
      </c>
      <c r="P24" t="str">
        <f>IF(E24="","",IF(②選手情報入力!J33="","",②選手情報入力!J33))</f>
        <v/>
      </c>
      <c r="Q24" s="26" t="str">
        <f>IF(E24="","",IF(②選手情報入力!H33="",0,1))</f>
        <v/>
      </c>
      <c r="R24" t="str">
        <f>IF(E24="","",IF(②選手情報入力!I33="","",IF(I24=1,VLOOKUP(②選手情報入力!I33,種目情報!$A$4:$C$139,3,FALSE),VLOOKUP(②選手情報入力!I33,種目情報!$E$4:$G$40,3,FALSE))))</f>
        <v/>
      </c>
      <c r="S24" t="str">
        <f>IF(E24="","",IF(②選手情報入力!L33="","",IF(I24=1,VLOOKUP(②選手情報入力!L33,種目情報!$A$4:$B$39,2,FALSE),VLOOKUP(②選手情報入力!L33,種目情報!$E$4:$F$40,2,FALSE))))</f>
        <v/>
      </c>
      <c r="T24" t="str">
        <f>IF(E24="","",IF(②選手情報入力!M33="","",②選手情報入力!M33))</f>
        <v/>
      </c>
      <c r="U24" s="26" t="str">
        <f>IF(E24="","",IF(②選手情報入力!K33="",0,1))</f>
        <v/>
      </c>
      <c r="V24" t="str">
        <f>IF(E24="","",IF(②選手情報入力!L33="","",IF(I24=1,VLOOKUP(②選手情報入力!L33,種目情報!$A$4:$C$39,3,FALSE),VLOOKUP(②選手情報入力!L33,種目情報!$E$4:$G$40,3,FALSE))))</f>
        <v/>
      </c>
      <c r="W24" t="str">
        <f>IF(E24="","",IF(②選手情報入力!O33="","",IF(I24=1,VLOOKUP(②選手情報入力!O33,種目情報!$A$4:$B$39,2,FALSE),VLOOKUP(②選手情報入力!O33,種目情報!$E$4:$F$40,2,FALSE))))</f>
        <v/>
      </c>
      <c r="X24" t="str">
        <f>IF(E24="","",IF(②選手情報入力!P33="","",②選手情報入力!P33))</f>
        <v/>
      </c>
      <c r="Y24" s="26" t="str">
        <f>IF(E24="","",IF(②選手情報入力!N33="",0,1))</f>
        <v/>
      </c>
      <c r="Z24" t="str">
        <f>IF(E24="","",IF(②選手情報入力!O33="","",IF(I24=1,VLOOKUP(②選手情報入力!O33,種目情報!$A$4:$C$39,3,FALSE),VLOOKUP(②選手情報入力!O33,種目情報!$E$4:$G$40,3,FALSE))))</f>
        <v/>
      </c>
      <c r="AA24" t="str">
        <f>IF(E24="","",IF(②選手情報入力!Q33="","",IF(I24=1,種目情報!$J$4,種目情報!$J$6)))</f>
        <v/>
      </c>
      <c r="AB24" t="str">
        <f>IF(E24="","",IF(②選手情報入力!Q33="","",IF(I24=1,IF(②選手情報入力!$R$6="","",②選手情報入力!$R$6),IF(②選手情報入力!$R$7="","",②選手情報入力!$R$7))))</f>
        <v/>
      </c>
      <c r="AC24" t="str">
        <f>IF(E24="","",IF(②選手情報入力!Q33="","",IF(I24=1,IF(②選手情報入力!$Q$6="",0,1),IF(②選手情報入力!$Q$7="",0,1))))</f>
        <v/>
      </c>
      <c r="AD24" t="str">
        <f>IF(E24="","",IF(②選手情報入力!Q33="","",2))</f>
        <v/>
      </c>
      <c r="AE24" t="str">
        <f>IF(E24="","",IF(②選手情報入力!S33="","",IF(I24=1,種目情報!$J$5,種目情報!$J$7)))</f>
        <v/>
      </c>
      <c r="AF24" t="str">
        <f>IF(E24="","",IF(②選手情報入力!S33="","",IF(I24=1,IF(②選手情報入力!$T$6="","",②選手情報入力!$T$6),IF(②選手情報入力!$T$7="","",②選手情報入力!$T$7))))</f>
        <v/>
      </c>
      <c r="AG24" t="str">
        <f>IF(E24="","",IF(②選手情報入力!S33="","",IF(I24=1,IF(②選手情報入力!$S$6="",0,1),IF(②選手情報入力!$S$7="",0,1))))</f>
        <v/>
      </c>
      <c r="AH24" t="str">
        <f>IF(E24="","",IF(②選手情報入力!S33="","",2))</f>
        <v/>
      </c>
    </row>
    <row r="25" spans="1:34">
      <c r="A25" t="str">
        <f t="shared" si="0"/>
        <v/>
      </c>
      <c r="B25" t="str">
        <f>IF(E25="","",①団体情報入力!$D$3)</f>
        <v/>
      </c>
      <c r="D25" t="str">
        <f>IF(②選手情報入力!B34="","",LEFT(②選手情報入力!B34,1))</f>
        <v/>
      </c>
      <c r="E25" t="str">
        <f>IF(②選手情報入力!B34="","",REPLACE(②選手情報入力!B34,1,1,""))</f>
        <v/>
      </c>
      <c r="F25" t="str">
        <f>IF(E25="","",②選手情報入力!C34)</f>
        <v/>
      </c>
      <c r="G25" t="str">
        <f>IF(E25="","",②選手情報入力!D34)</f>
        <v/>
      </c>
      <c r="H25" t="str">
        <f t="shared" si="1"/>
        <v/>
      </c>
      <c r="I25" t="str">
        <f>IF(E25="","",IF(②選手情報入力!F34="男",1,2))</f>
        <v/>
      </c>
      <c r="J25" t="str">
        <f>IF(E25="","",IF(②選手情報入力!G34="","",②選手情報入力!G34))</f>
        <v/>
      </c>
      <c r="L25" t="str">
        <f t="shared" si="2"/>
        <v/>
      </c>
      <c r="M25" t="str">
        <f t="shared" si="3"/>
        <v/>
      </c>
      <c r="O25" t="str">
        <f>IF(E25="","",IF(②選手情報入力!I34="","",IF(I25=1,VLOOKUP(②選手情報入力!I34,種目情報!$A$4:$B$1135,2,FALSE),VLOOKUP(②選手情報入力!I34,種目情報!$E$4:$F$135,2,FALSE))))</f>
        <v/>
      </c>
      <c r="P25" t="str">
        <f>IF(E25="","",IF(②選手情報入力!J34="","",②選手情報入力!J34))</f>
        <v/>
      </c>
      <c r="Q25" s="26" t="str">
        <f>IF(E25="","",IF(②選手情報入力!H34="",0,1))</f>
        <v/>
      </c>
      <c r="R25" t="str">
        <f>IF(E25="","",IF(②選手情報入力!I34="","",IF(I25=1,VLOOKUP(②選手情報入力!I34,種目情報!$A$4:$C$139,3,FALSE),VLOOKUP(②選手情報入力!I34,種目情報!$E$4:$G$40,3,FALSE))))</f>
        <v/>
      </c>
      <c r="S25" t="str">
        <f>IF(E25="","",IF(②選手情報入力!L34="","",IF(I25=1,VLOOKUP(②選手情報入力!L34,種目情報!$A$4:$B$39,2,FALSE),VLOOKUP(②選手情報入力!L34,種目情報!$E$4:$F$40,2,FALSE))))</f>
        <v/>
      </c>
      <c r="T25" t="str">
        <f>IF(E25="","",IF(②選手情報入力!M34="","",②選手情報入力!M34))</f>
        <v/>
      </c>
      <c r="U25" s="26" t="str">
        <f>IF(E25="","",IF(②選手情報入力!K34="",0,1))</f>
        <v/>
      </c>
      <c r="V25" t="str">
        <f>IF(E25="","",IF(②選手情報入力!L34="","",IF(I25=1,VLOOKUP(②選手情報入力!L34,種目情報!$A$4:$C$39,3,FALSE),VLOOKUP(②選手情報入力!L34,種目情報!$E$4:$G$40,3,FALSE))))</f>
        <v/>
      </c>
      <c r="W25" t="str">
        <f>IF(E25="","",IF(②選手情報入力!O34="","",IF(I25=1,VLOOKUP(②選手情報入力!O34,種目情報!$A$4:$B$39,2,FALSE),VLOOKUP(②選手情報入力!O34,種目情報!$E$4:$F$40,2,FALSE))))</f>
        <v/>
      </c>
      <c r="X25" t="str">
        <f>IF(E25="","",IF(②選手情報入力!P34="","",②選手情報入力!P34))</f>
        <v/>
      </c>
      <c r="Y25" s="26" t="str">
        <f>IF(E25="","",IF(②選手情報入力!N34="",0,1))</f>
        <v/>
      </c>
      <c r="Z25" t="str">
        <f>IF(E25="","",IF(②選手情報入力!O34="","",IF(I25=1,VLOOKUP(②選手情報入力!O34,種目情報!$A$4:$C$39,3,FALSE),VLOOKUP(②選手情報入力!O34,種目情報!$E$4:$G$40,3,FALSE))))</f>
        <v/>
      </c>
      <c r="AA25" t="str">
        <f>IF(E25="","",IF(②選手情報入力!Q34="","",IF(I25=1,種目情報!$J$4,種目情報!$J$6)))</f>
        <v/>
      </c>
      <c r="AB25" t="str">
        <f>IF(E25="","",IF(②選手情報入力!Q34="","",IF(I25=1,IF(②選手情報入力!$R$6="","",②選手情報入力!$R$6),IF(②選手情報入力!$R$7="","",②選手情報入力!$R$7))))</f>
        <v/>
      </c>
      <c r="AC25" t="str">
        <f>IF(E25="","",IF(②選手情報入力!Q34="","",IF(I25=1,IF(②選手情報入力!$Q$6="",0,1),IF(②選手情報入力!$Q$7="",0,1))))</f>
        <v/>
      </c>
      <c r="AD25" t="str">
        <f>IF(E25="","",IF(②選手情報入力!Q34="","",2))</f>
        <v/>
      </c>
      <c r="AE25" t="str">
        <f>IF(E25="","",IF(②選手情報入力!S34="","",IF(I25=1,種目情報!$J$5,種目情報!$J$7)))</f>
        <v/>
      </c>
      <c r="AF25" t="str">
        <f>IF(E25="","",IF(②選手情報入力!S34="","",IF(I25=1,IF(②選手情報入力!$T$6="","",②選手情報入力!$T$6),IF(②選手情報入力!$T$7="","",②選手情報入力!$T$7))))</f>
        <v/>
      </c>
      <c r="AG25" t="str">
        <f>IF(E25="","",IF(②選手情報入力!S34="","",IF(I25=1,IF(②選手情報入力!$S$6="",0,1),IF(②選手情報入力!$S$7="",0,1))))</f>
        <v/>
      </c>
      <c r="AH25" t="str">
        <f>IF(E25="","",IF(②選手情報入力!S34="","",2))</f>
        <v/>
      </c>
    </row>
    <row r="26" spans="1:34">
      <c r="A26" t="str">
        <f t="shared" si="0"/>
        <v/>
      </c>
      <c r="B26" t="str">
        <f>IF(E26="","",①団体情報入力!$D$3)</f>
        <v/>
      </c>
      <c r="D26" t="str">
        <f>IF(②選手情報入力!B35="","",LEFT(②選手情報入力!B35,1))</f>
        <v/>
      </c>
      <c r="E26" t="str">
        <f>IF(②選手情報入力!B35="","",REPLACE(②選手情報入力!B35,1,1,""))</f>
        <v/>
      </c>
      <c r="F26" t="str">
        <f>IF(E26="","",②選手情報入力!C35)</f>
        <v/>
      </c>
      <c r="G26" t="str">
        <f>IF(E26="","",②選手情報入力!D35)</f>
        <v/>
      </c>
      <c r="H26" t="str">
        <f t="shared" si="1"/>
        <v/>
      </c>
      <c r="I26" t="str">
        <f>IF(E26="","",IF(②選手情報入力!F35="男",1,2))</f>
        <v/>
      </c>
      <c r="J26" t="str">
        <f>IF(E26="","",IF(②選手情報入力!G35="","",②選手情報入力!G35))</f>
        <v/>
      </c>
      <c r="L26" t="str">
        <f t="shared" si="2"/>
        <v/>
      </c>
      <c r="M26" t="str">
        <f t="shared" si="3"/>
        <v/>
      </c>
      <c r="O26" t="str">
        <f>IF(E26="","",IF(②選手情報入力!I35="","",IF(I26=1,VLOOKUP(②選手情報入力!I35,種目情報!$A$4:$B$1135,2,FALSE),VLOOKUP(②選手情報入力!I35,種目情報!$E$4:$F$135,2,FALSE))))</f>
        <v/>
      </c>
      <c r="P26" t="str">
        <f>IF(E26="","",IF(②選手情報入力!J35="","",②選手情報入力!J35))</f>
        <v/>
      </c>
      <c r="Q26" s="26" t="str">
        <f>IF(E26="","",IF(②選手情報入力!H35="",0,1))</f>
        <v/>
      </c>
      <c r="R26" t="str">
        <f>IF(E26="","",IF(②選手情報入力!I35="","",IF(I26=1,VLOOKUP(②選手情報入力!I35,種目情報!$A$4:$C$139,3,FALSE),VLOOKUP(②選手情報入力!I35,種目情報!$E$4:$G$40,3,FALSE))))</f>
        <v/>
      </c>
      <c r="S26" t="str">
        <f>IF(E26="","",IF(②選手情報入力!L35="","",IF(I26=1,VLOOKUP(②選手情報入力!L35,種目情報!$A$4:$B$39,2,FALSE),VLOOKUP(②選手情報入力!L35,種目情報!$E$4:$F$40,2,FALSE))))</f>
        <v/>
      </c>
      <c r="T26" t="str">
        <f>IF(E26="","",IF(②選手情報入力!M35="","",②選手情報入力!M35))</f>
        <v/>
      </c>
      <c r="U26" s="26" t="str">
        <f>IF(E26="","",IF(②選手情報入力!K35="",0,1))</f>
        <v/>
      </c>
      <c r="V26" t="str">
        <f>IF(E26="","",IF(②選手情報入力!L35="","",IF(I26=1,VLOOKUP(②選手情報入力!L35,種目情報!$A$4:$C$39,3,FALSE),VLOOKUP(②選手情報入力!L35,種目情報!$E$4:$G$40,3,FALSE))))</f>
        <v/>
      </c>
      <c r="W26" t="str">
        <f>IF(E26="","",IF(②選手情報入力!O35="","",IF(I26=1,VLOOKUP(②選手情報入力!O35,種目情報!$A$4:$B$39,2,FALSE),VLOOKUP(②選手情報入力!O35,種目情報!$E$4:$F$40,2,FALSE))))</f>
        <v/>
      </c>
      <c r="X26" t="str">
        <f>IF(E26="","",IF(②選手情報入力!P35="","",②選手情報入力!P35))</f>
        <v/>
      </c>
      <c r="Y26" s="26" t="str">
        <f>IF(E26="","",IF(②選手情報入力!N35="",0,1))</f>
        <v/>
      </c>
      <c r="Z26" t="str">
        <f>IF(E26="","",IF(②選手情報入力!O35="","",IF(I26=1,VLOOKUP(②選手情報入力!O35,種目情報!$A$4:$C$39,3,FALSE),VLOOKUP(②選手情報入力!O35,種目情報!$E$4:$G$40,3,FALSE))))</f>
        <v/>
      </c>
      <c r="AA26" t="str">
        <f>IF(E26="","",IF(②選手情報入力!Q35="","",IF(I26=1,種目情報!$J$4,種目情報!$J$6)))</f>
        <v/>
      </c>
      <c r="AB26" t="str">
        <f>IF(E26="","",IF(②選手情報入力!Q35="","",IF(I26=1,IF(②選手情報入力!$R$6="","",②選手情報入力!$R$6),IF(②選手情報入力!$R$7="","",②選手情報入力!$R$7))))</f>
        <v/>
      </c>
      <c r="AC26" t="str">
        <f>IF(E26="","",IF(②選手情報入力!Q35="","",IF(I26=1,IF(②選手情報入力!$Q$6="",0,1),IF(②選手情報入力!$Q$7="",0,1))))</f>
        <v/>
      </c>
      <c r="AD26" t="str">
        <f>IF(E26="","",IF(②選手情報入力!Q35="","",2))</f>
        <v/>
      </c>
      <c r="AE26" t="str">
        <f>IF(E26="","",IF(②選手情報入力!S35="","",IF(I26=1,種目情報!$J$5,種目情報!$J$7)))</f>
        <v/>
      </c>
      <c r="AF26" t="str">
        <f>IF(E26="","",IF(②選手情報入力!S35="","",IF(I26=1,IF(②選手情報入力!$T$6="","",②選手情報入力!$T$6),IF(②選手情報入力!$T$7="","",②選手情報入力!$T$7))))</f>
        <v/>
      </c>
      <c r="AG26" t="str">
        <f>IF(E26="","",IF(②選手情報入力!S35="","",IF(I26=1,IF(②選手情報入力!$S$6="",0,1),IF(②選手情報入力!$S$7="",0,1))))</f>
        <v/>
      </c>
      <c r="AH26" t="str">
        <f>IF(E26="","",IF(②選手情報入力!S35="","",2))</f>
        <v/>
      </c>
    </row>
    <row r="27" spans="1:34">
      <c r="A27" t="str">
        <f t="shared" si="0"/>
        <v/>
      </c>
      <c r="B27" t="str">
        <f>IF(E27="","",①団体情報入力!$D$3)</f>
        <v/>
      </c>
      <c r="D27" t="str">
        <f>IF(②選手情報入力!B36="","",LEFT(②選手情報入力!B36,1))</f>
        <v/>
      </c>
      <c r="E27" t="str">
        <f>IF(②選手情報入力!B36="","",REPLACE(②選手情報入力!B36,1,1,""))</f>
        <v/>
      </c>
      <c r="F27" t="str">
        <f>IF(E27="","",②選手情報入力!C36)</f>
        <v/>
      </c>
      <c r="G27" t="str">
        <f>IF(E27="","",②選手情報入力!D36)</f>
        <v/>
      </c>
      <c r="H27" t="str">
        <f t="shared" si="1"/>
        <v/>
      </c>
      <c r="I27" t="str">
        <f>IF(E27="","",IF(②選手情報入力!F36="男",1,2))</f>
        <v/>
      </c>
      <c r="J27" t="str">
        <f>IF(E27="","",IF(②選手情報入力!G36="","",②選手情報入力!G36))</f>
        <v/>
      </c>
      <c r="L27" t="str">
        <f t="shared" si="2"/>
        <v/>
      </c>
      <c r="M27" t="str">
        <f t="shared" si="3"/>
        <v/>
      </c>
      <c r="O27" t="str">
        <f>IF(E27="","",IF(②選手情報入力!I36="","",IF(I27=1,VLOOKUP(②選手情報入力!I36,種目情報!$A$4:$B$1135,2,FALSE),VLOOKUP(②選手情報入力!I36,種目情報!$E$4:$F$135,2,FALSE))))</f>
        <v/>
      </c>
      <c r="P27" t="str">
        <f>IF(E27="","",IF(②選手情報入力!J36="","",②選手情報入力!J36))</f>
        <v/>
      </c>
      <c r="Q27" s="26" t="str">
        <f>IF(E27="","",IF(②選手情報入力!H36="",0,1))</f>
        <v/>
      </c>
      <c r="R27" t="str">
        <f>IF(E27="","",IF(②選手情報入力!I36="","",IF(I27=1,VLOOKUP(②選手情報入力!I36,種目情報!$A$4:$C$139,3,FALSE),VLOOKUP(②選手情報入力!I36,種目情報!$E$4:$G$40,3,FALSE))))</f>
        <v/>
      </c>
      <c r="S27" t="str">
        <f>IF(E27="","",IF(②選手情報入力!L36="","",IF(I27=1,VLOOKUP(②選手情報入力!L36,種目情報!$A$4:$B$39,2,FALSE),VLOOKUP(②選手情報入力!L36,種目情報!$E$4:$F$40,2,FALSE))))</f>
        <v/>
      </c>
      <c r="T27" t="str">
        <f>IF(E27="","",IF(②選手情報入力!M36="","",②選手情報入力!M36))</f>
        <v/>
      </c>
      <c r="U27" s="26" t="str">
        <f>IF(E27="","",IF(②選手情報入力!K36="",0,1))</f>
        <v/>
      </c>
      <c r="V27" t="str">
        <f>IF(E27="","",IF(②選手情報入力!L36="","",IF(I27=1,VLOOKUP(②選手情報入力!L36,種目情報!$A$4:$C$39,3,FALSE),VLOOKUP(②選手情報入力!L36,種目情報!$E$4:$G$40,3,FALSE))))</f>
        <v/>
      </c>
      <c r="W27" t="str">
        <f>IF(E27="","",IF(②選手情報入力!O36="","",IF(I27=1,VLOOKUP(②選手情報入力!O36,種目情報!$A$4:$B$39,2,FALSE),VLOOKUP(②選手情報入力!O36,種目情報!$E$4:$F$40,2,FALSE))))</f>
        <v/>
      </c>
      <c r="X27" t="str">
        <f>IF(E27="","",IF(②選手情報入力!P36="","",②選手情報入力!P36))</f>
        <v/>
      </c>
      <c r="Y27" s="26" t="str">
        <f>IF(E27="","",IF(②選手情報入力!N36="",0,1))</f>
        <v/>
      </c>
      <c r="Z27" t="str">
        <f>IF(E27="","",IF(②選手情報入力!O36="","",IF(I27=1,VLOOKUP(②選手情報入力!O36,種目情報!$A$4:$C$39,3,FALSE),VLOOKUP(②選手情報入力!O36,種目情報!$E$4:$G$40,3,FALSE))))</f>
        <v/>
      </c>
      <c r="AA27" t="str">
        <f>IF(E27="","",IF(②選手情報入力!Q36="","",IF(I27=1,種目情報!$J$4,種目情報!$J$6)))</f>
        <v/>
      </c>
      <c r="AB27" t="str">
        <f>IF(E27="","",IF(②選手情報入力!Q36="","",IF(I27=1,IF(②選手情報入力!$R$6="","",②選手情報入力!$R$6),IF(②選手情報入力!$R$7="","",②選手情報入力!$R$7))))</f>
        <v/>
      </c>
      <c r="AC27" t="str">
        <f>IF(E27="","",IF(②選手情報入力!Q36="","",IF(I27=1,IF(②選手情報入力!$Q$6="",0,1),IF(②選手情報入力!$Q$7="",0,1))))</f>
        <v/>
      </c>
      <c r="AD27" t="str">
        <f>IF(E27="","",IF(②選手情報入力!Q36="","",2))</f>
        <v/>
      </c>
      <c r="AE27" t="str">
        <f>IF(E27="","",IF(②選手情報入力!S36="","",IF(I27=1,種目情報!$J$5,種目情報!$J$7)))</f>
        <v/>
      </c>
      <c r="AF27" t="str">
        <f>IF(E27="","",IF(②選手情報入力!S36="","",IF(I27=1,IF(②選手情報入力!$T$6="","",②選手情報入力!$T$6),IF(②選手情報入力!$T$7="","",②選手情報入力!$T$7))))</f>
        <v/>
      </c>
      <c r="AG27" t="str">
        <f>IF(E27="","",IF(②選手情報入力!S36="","",IF(I27=1,IF(②選手情報入力!$S$6="",0,1),IF(②選手情報入力!$S$7="",0,1))))</f>
        <v/>
      </c>
      <c r="AH27" t="str">
        <f>IF(E27="","",IF(②選手情報入力!S36="","",2))</f>
        <v/>
      </c>
    </row>
    <row r="28" spans="1:34">
      <c r="A28" t="str">
        <f t="shared" si="0"/>
        <v/>
      </c>
      <c r="B28" t="str">
        <f>IF(E28="","",①団体情報入力!$D$3)</f>
        <v/>
      </c>
      <c r="D28" t="str">
        <f>IF(②選手情報入力!B37="","",LEFT(②選手情報入力!B37,1))</f>
        <v/>
      </c>
      <c r="E28" t="str">
        <f>IF(②選手情報入力!B37="","",REPLACE(②選手情報入力!B37,1,1,""))</f>
        <v/>
      </c>
      <c r="F28" t="str">
        <f>IF(E28="","",②選手情報入力!C37)</f>
        <v/>
      </c>
      <c r="G28" t="str">
        <f>IF(E28="","",②選手情報入力!D37)</f>
        <v/>
      </c>
      <c r="H28" t="str">
        <f t="shared" si="1"/>
        <v/>
      </c>
      <c r="I28" t="str">
        <f>IF(E28="","",IF(②選手情報入力!F37="男",1,2))</f>
        <v/>
      </c>
      <c r="J28" t="str">
        <f>IF(E28="","",IF(②選手情報入力!G37="","",②選手情報入力!G37))</f>
        <v/>
      </c>
      <c r="L28" t="str">
        <f t="shared" si="2"/>
        <v/>
      </c>
      <c r="M28" t="str">
        <f t="shared" si="3"/>
        <v/>
      </c>
      <c r="O28" t="str">
        <f>IF(E28="","",IF(②選手情報入力!I37="","",IF(I28=1,VLOOKUP(②選手情報入力!I37,種目情報!$A$4:$B$1135,2,FALSE),VLOOKUP(②選手情報入力!I37,種目情報!$E$4:$F$135,2,FALSE))))</f>
        <v/>
      </c>
      <c r="P28" t="str">
        <f>IF(E28="","",IF(②選手情報入力!J37="","",②選手情報入力!J37))</f>
        <v/>
      </c>
      <c r="Q28" s="26" t="str">
        <f>IF(E28="","",IF(②選手情報入力!H37="",0,1))</f>
        <v/>
      </c>
      <c r="R28" t="str">
        <f>IF(E28="","",IF(②選手情報入力!I37="","",IF(I28=1,VLOOKUP(②選手情報入力!I37,種目情報!$A$4:$C$139,3,FALSE),VLOOKUP(②選手情報入力!I37,種目情報!$E$4:$G$40,3,FALSE))))</f>
        <v/>
      </c>
      <c r="S28" t="str">
        <f>IF(E28="","",IF(②選手情報入力!L37="","",IF(I28=1,VLOOKUP(②選手情報入力!L37,種目情報!$A$4:$B$39,2,FALSE),VLOOKUP(②選手情報入力!L37,種目情報!$E$4:$F$40,2,FALSE))))</f>
        <v/>
      </c>
      <c r="T28" t="str">
        <f>IF(E28="","",IF(②選手情報入力!M37="","",②選手情報入力!M37))</f>
        <v/>
      </c>
      <c r="U28" s="26" t="str">
        <f>IF(E28="","",IF(②選手情報入力!K37="",0,1))</f>
        <v/>
      </c>
      <c r="V28" t="str">
        <f>IF(E28="","",IF(②選手情報入力!L37="","",IF(I28=1,VLOOKUP(②選手情報入力!L37,種目情報!$A$4:$C$39,3,FALSE),VLOOKUP(②選手情報入力!L37,種目情報!$E$4:$G$40,3,FALSE))))</f>
        <v/>
      </c>
      <c r="W28" t="str">
        <f>IF(E28="","",IF(②選手情報入力!O37="","",IF(I28=1,VLOOKUP(②選手情報入力!O37,種目情報!$A$4:$B$39,2,FALSE),VLOOKUP(②選手情報入力!O37,種目情報!$E$4:$F$40,2,FALSE))))</f>
        <v/>
      </c>
      <c r="X28" t="str">
        <f>IF(E28="","",IF(②選手情報入力!P37="","",②選手情報入力!P37))</f>
        <v/>
      </c>
      <c r="Y28" s="26" t="str">
        <f>IF(E28="","",IF(②選手情報入力!N37="",0,1))</f>
        <v/>
      </c>
      <c r="Z28" t="str">
        <f>IF(E28="","",IF(②選手情報入力!O37="","",IF(I28=1,VLOOKUP(②選手情報入力!O37,種目情報!$A$4:$C$39,3,FALSE),VLOOKUP(②選手情報入力!O37,種目情報!$E$4:$G$40,3,FALSE))))</f>
        <v/>
      </c>
      <c r="AA28" t="str">
        <f>IF(E28="","",IF(②選手情報入力!Q37="","",IF(I28=1,種目情報!$J$4,種目情報!$J$6)))</f>
        <v/>
      </c>
      <c r="AB28" t="str">
        <f>IF(E28="","",IF(②選手情報入力!Q37="","",IF(I28=1,IF(②選手情報入力!$R$6="","",②選手情報入力!$R$6),IF(②選手情報入力!$R$7="","",②選手情報入力!$R$7))))</f>
        <v/>
      </c>
      <c r="AC28" t="str">
        <f>IF(E28="","",IF(②選手情報入力!Q37="","",IF(I28=1,IF(②選手情報入力!$Q$6="",0,1),IF(②選手情報入力!$Q$7="",0,1))))</f>
        <v/>
      </c>
      <c r="AD28" t="str">
        <f>IF(E28="","",IF(②選手情報入力!Q37="","",2))</f>
        <v/>
      </c>
      <c r="AE28" t="str">
        <f>IF(E28="","",IF(②選手情報入力!S37="","",IF(I28=1,種目情報!$J$5,種目情報!$J$7)))</f>
        <v/>
      </c>
      <c r="AF28" t="str">
        <f>IF(E28="","",IF(②選手情報入力!S37="","",IF(I28=1,IF(②選手情報入力!$T$6="","",②選手情報入力!$T$6),IF(②選手情報入力!$T$7="","",②選手情報入力!$T$7))))</f>
        <v/>
      </c>
      <c r="AG28" t="str">
        <f>IF(E28="","",IF(②選手情報入力!S37="","",IF(I28=1,IF(②選手情報入力!$S$6="",0,1),IF(②選手情報入力!$S$7="",0,1))))</f>
        <v/>
      </c>
      <c r="AH28" t="str">
        <f>IF(E28="","",IF(②選手情報入力!S37="","",2))</f>
        <v/>
      </c>
    </row>
    <row r="29" spans="1:34">
      <c r="A29" t="str">
        <f t="shared" si="0"/>
        <v/>
      </c>
      <c r="B29" t="str">
        <f>IF(E29="","",①団体情報入力!$D$3)</f>
        <v/>
      </c>
      <c r="D29" t="str">
        <f>IF(②選手情報入力!B38="","",LEFT(②選手情報入力!B38,1))</f>
        <v/>
      </c>
      <c r="E29" t="str">
        <f>IF(②選手情報入力!B38="","",REPLACE(②選手情報入力!B38,1,1,""))</f>
        <v/>
      </c>
      <c r="F29" t="str">
        <f>IF(E29="","",②選手情報入力!C38)</f>
        <v/>
      </c>
      <c r="G29" t="str">
        <f>IF(E29="","",②選手情報入力!D38)</f>
        <v/>
      </c>
      <c r="H29" t="str">
        <f t="shared" si="1"/>
        <v/>
      </c>
      <c r="I29" t="str">
        <f>IF(E29="","",IF(②選手情報入力!F38="男",1,2))</f>
        <v/>
      </c>
      <c r="J29" t="str">
        <f>IF(E29="","",IF(②選手情報入力!G38="","",②選手情報入力!G38))</f>
        <v/>
      </c>
      <c r="L29" t="str">
        <f t="shared" si="2"/>
        <v/>
      </c>
      <c r="M29" t="str">
        <f t="shared" si="3"/>
        <v/>
      </c>
      <c r="O29" t="str">
        <f>IF(E29="","",IF(②選手情報入力!I38="","",IF(I29=1,VLOOKUP(②選手情報入力!I38,種目情報!$A$4:$B$1135,2,FALSE),VLOOKUP(②選手情報入力!I38,種目情報!$E$4:$F$135,2,FALSE))))</f>
        <v/>
      </c>
      <c r="P29" t="str">
        <f>IF(E29="","",IF(②選手情報入力!J38="","",②選手情報入力!J38))</f>
        <v/>
      </c>
      <c r="Q29" s="26" t="str">
        <f>IF(E29="","",IF(②選手情報入力!H38="",0,1))</f>
        <v/>
      </c>
      <c r="R29" t="str">
        <f>IF(E29="","",IF(②選手情報入力!I38="","",IF(I29=1,VLOOKUP(②選手情報入力!I38,種目情報!$A$4:$C$139,3,FALSE),VLOOKUP(②選手情報入力!I38,種目情報!$E$4:$G$40,3,FALSE))))</f>
        <v/>
      </c>
      <c r="S29" t="str">
        <f>IF(E29="","",IF(②選手情報入力!L38="","",IF(I29=1,VLOOKUP(②選手情報入力!L38,種目情報!$A$4:$B$39,2,FALSE),VLOOKUP(②選手情報入力!L38,種目情報!$E$4:$F$40,2,FALSE))))</f>
        <v/>
      </c>
      <c r="T29" t="str">
        <f>IF(E29="","",IF(②選手情報入力!M38="","",②選手情報入力!M38))</f>
        <v/>
      </c>
      <c r="U29" s="26" t="str">
        <f>IF(E29="","",IF(②選手情報入力!K38="",0,1))</f>
        <v/>
      </c>
      <c r="V29" t="str">
        <f>IF(E29="","",IF(②選手情報入力!L38="","",IF(I29=1,VLOOKUP(②選手情報入力!L38,種目情報!$A$4:$C$39,3,FALSE),VLOOKUP(②選手情報入力!L38,種目情報!$E$4:$G$40,3,FALSE))))</f>
        <v/>
      </c>
      <c r="W29" t="str">
        <f>IF(E29="","",IF(②選手情報入力!O38="","",IF(I29=1,VLOOKUP(②選手情報入力!O38,種目情報!$A$4:$B$39,2,FALSE),VLOOKUP(②選手情報入力!O38,種目情報!$E$4:$F$40,2,FALSE))))</f>
        <v/>
      </c>
      <c r="X29" t="str">
        <f>IF(E29="","",IF(②選手情報入力!P38="","",②選手情報入力!P38))</f>
        <v/>
      </c>
      <c r="Y29" s="26" t="str">
        <f>IF(E29="","",IF(②選手情報入力!N38="",0,1))</f>
        <v/>
      </c>
      <c r="Z29" t="str">
        <f>IF(E29="","",IF(②選手情報入力!O38="","",IF(I29=1,VLOOKUP(②選手情報入力!O38,種目情報!$A$4:$C$39,3,FALSE),VLOOKUP(②選手情報入力!O38,種目情報!$E$4:$G$40,3,FALSE))))</f>
        <v/>
      </c>
      <c r="AA29" t="str">
        <f>IF(E29="","",IF(②選手情報入力!Q38="","",IF(I29=1,種目情報!$J$4,種目情報!$J$6)))</f>
        <v/>
      </c>
      <c r="AB29" t="str">
        <f>IF(E29="","",IF(②選手情報入力!Q38="","",IF(I29=1,IF(②選手情報入力!$R$6="","",②選手情報入力!$R$6),IF(②選手情報入力!$R$7="","",②選手情報入力!$R$7))))</f>
        <v/>
      </c>
      <c r="AC29" t="str">
        <f>IF(E29="","",IF(②選手情報入力!Q38="","",IF(I29=1,IF(②選手情報入力!$Q$6="",0,1),IF(②選手情報入力!$Q$7="",0,1))))</f>
        <v/>
      </c>
      <c r="AD29" t="str">
        <f>IF(E29="","",IF(②選手情報入力!Q38="","",2))</f>
        <v/>
      </c>
      <c r="AE29" t="str">
        <f>IF(E29="","",IF(②選手情報入力!S38="","",IF(I29=1,種目情報!$J$5,種目情報!$J$7)))</f>
        <v/>
      </c>
      <c r="AF29" t="str">
        <f>IF(E29="","",IF(②選手情報入力!S38="","",IF(I29=1,IF(②選手情報入力!$T$6="","",②選手情報入力!$T$6),IF(②選手情報入力!$T$7="","",②選手情報入力!$T$7))))</f>
        <v/>
      </c>
      <c r="AG29" t="str">
        <f>IF(E29="","",IF(②選手情報入力!S38="","",IF(I29=1,IF(②選手情報入力!$S$6="",0,1),IF(②選手情報入力!$S$7="",0,1))))</f>
        <v/>
      </c>
      <c r="AH29" t="str">
        <f>IF(E29="","",IF(②選手情報入力!S38="","",2))</f>
        <v/>
      </c>
    </row>
    <row r="30" spans="1:34">
      <c r="A30" t="str">
        <f t="shared" si="0"/>
        <v/>
      </c>
      <c r="B30" t="str">
        <f>IF(E30="","",①団体情報入力!$D$3)</f>
        <v/>
      </c>
      <c r="D30" t="str">
        <f>IF(②選手情報入力!B39="","",LEFT(②選手情報入力!B39,1))</f>
        <v/>
      </c>
      <c r="E30" t="str">
        <f>IF(②選手情報入力!B39="","",REPLACE(②選手情報入力!B39,1,1,""))</f>
        <v/>
      </c>
      <c r="F30" t="str">
        <f>IF(E30="","",②選手情報入力!C39)</f>
        <v/>
      </c>
      <c r="G30" t="str">
        <f>IF(E30="","",②選手情報入力!D39)</f>
        <v/>
      </c>
      <c r="H30" t="str">
        <f t="shared" si="1"/>
        <v/>
      </c>
      <c r="I30" t="str">
        <f>IF(E30="","",IF(②選手情報入力!F39="男",1,2))</f>
        <v/>
      </c>
      <c r="J30" t="str">
        <f>IF(E30="","",IF(②選手情報入力!G39="","",②選手情報入力!G39))</f>
        <v/>
      </c>
      <c r="L30" t="str">
        <f t="shared" si="2"/>
        <v/>
      </c>
      <c r="M30" t="str">
        <f t="shared" si="3"/>
        <v/>
      </c>
      <c r="O30" t="str">
        <f>IF(E30="","",IF(②選手情報入力!I39="","",IF(I30=1,VLOOKUP(②選手情報入力!I39,種目情報!$A$4:$B$1135,2,FALSE),VLOOKUP(②選手情報入力!I39,種目情報!$E$4:$F$135,2,FALSE))))</f>
        <v/>
      </c>
      <c r="P30" t="str">
        <f>IF(E30="","",IF(②選手情報入力!J39="","",②選手情報入力!J39))</f>
        <v/>
      </c>
      <c r="Q30" s="26" t="str">
        <f>IF(E30="","",IF(②選手情報入力!H39="",0,1))</f>
        <v/>
      </c>
      <c r="R30" t="str">
        <f>IF(E30="","",IF(②選手情報入力!I39="","",IF(I30=1,VLOOKUP(②選手情報入力!I39,種目情報!$A$4:$C$139,3,FALSE),VLOOKUP(②選手情報入力!I39,種目情報!$E$4:$G$40,3,FALSE))))</f>
        <v/>
      </c>
      <c r="S30" t="str">
        <f>IF(E30="","",IF(②選手情報入力!L39="","",IF(I30=1,VLOOKUP(②選手情報入力!L39,種目情報!$A$4:$B$39,2,FALSE),VLOOKUP(②選手情報入力!L39,種目情報!$E$4:$F$40,2,FALSE))))</f>
        <v/>
      </c>
      <c r="T30" t="str">
        <f>IF(E30="","",IF(②選手情報入力!M39="","",②選手情報入力!M39))</f>
        <v/>
      </c>
      <c r="U30" s="26" t="str">
        <f>IF(E30="","",IF(②選手情報入力!K39="",0,1))</f>
        <v/>
      </c>
      <c r="V30" t="str">
        <f>IF(E30="","",IF(②選手情報入力!L39="","",IF(I30=1,VLOOKUP(②選手情報入力!L39,種目情報!$A$4:$C$39,3,FALSE),VLOOKUP(②選手情報入力!L39,種目情報!$E$4:$G$40,3,FALSE))))</f>
        <v/>
      </c>
      <c r="W30" t="str">
        <f>IF(E30="","",IF(②選手情報入力!O39="","",IF(I30=1,VLOOKUP(②選手情報入力!O39,種目情報!$A$4:$B$39,2,FALSE),VLOOKUP(②選手情報入力!O39,種目情報!$E$4:$F$40,2,FALSE))))</f>
        <v/>
      </c>
      <c r="X30" t="str">
        <f>IF(E30="","",IF(②選手情報入力!P39="","",②選手情報入力!P39))</f>
        <v/>
      </c>
      <c r="Y30" s="26" t="str">
        <f>IF(E30="","",IF(②選手情報入力!N39="",0,1))</f>
        <v/>
      </c>
      <c r="Z30" t="str">
        <f>IF(E30="","",IF(②選手情報入力!O39="","",IF(I30=1,VLOOKUP(②選手情報入力!O39,種目情報!$A$4:$C$39,3,FALSE),VLOOKUP(②選手情報入力!O39,種目情報!$E$4:$G$40,3,FALSE))))</f>
        <v/>
      </c>
      <c r="AA30" t="str">
        <f>IF(E30="","",IF(②選手情報入力!Q39="","",IF(I30=1,種目情報!$J$4,種目情報!$J$6)))</f>
        <v/>
      </c>
      <c r="AB30" t="str">
        <f>IF(E30="","",IF(②選手情報入力!Q39="","",IF(I30=1,IF(②選手情報入力!$R$6="","",②選手情報入力!$R$6),IF(②選手情報入力!$R$7="","",②選手情報入力!$R$7))))</f>
        <v/>
      </c>
      <c r="AC30" t="str">
        <f>IF(E30="","",IF(②選手情報入力!Q39="","",IF(I30=1,IF(②選手情報入力!$Q$6="",0,1),IF(②選手情報入力!$Q$7="",0,1))))</f>
        <v/>
      </c>
      <c r="AD30" t="str">
        <f>IF(E30="","",IF(②選手情報入力!Q39="","",2))</f>
        <v/>
      </c>
      <c r="AE30" t="str">
        <f>IF(E30="","",IF(②選手情報入力!S39="","",IF(I30=1,種目情報!$J$5,種目情報!$J$7)))</f>
        <v/>
      </c>
      <c r="AF30" t="str">
        <f>IF(E30="","",IF(②選手情報入力!S39="","",IF(I30=1,IF(②選手情報入力!$T$6="","",②選手情報入力!$T$6),IF(②選手情報入力!$T$7="","",②選手情報入力!$T$7))))</f>
        <v/>
      </c>
      <c r="AG30" t="str">
        <f>IF(E30="","",IF(②選手情報入力!S39="","",IF(I30=1,IF(②選手情報入力!$S$6="",0,1),IF(②選手情報入力!$S$7="",0,1))))</f>
        <v/>
      </c>
      <c r="AH30" t="str">
        <f>IF(E30="","",IF(②選手情報入力!S39="","",2))</f>
        <v/>
      </c>
    </row>
    <row r="31" spans="1:34">
      <c r="A31" t="str">
        <f t="shared" si="0"/>
        <v/>
      </c>
      <c r="B31" t="str">
        <f>IF(E31="","",①団体情報入力!$D$3)</f>
        <v/>
      </c>
      <c r="D31" t="str">
        <f>IF(②選手情報入力!B40="","",LEFT(②選手情報入力!B40,1))</f>
        <v/>
      </c>
      <c r="E31" t="str">
        <f>IF(②選手情報入力!B40="","",REPLACE(②選手情報入力!B40,1,1,""))</f>
        <v/>
      </c>
      <c r="F31" t="str">
        <f>IF(E31="","",②選手情報入力!C40)</f>
        <v/>
      </c>
      <c r="G31" t="str">
        <f>IF(E31="","",②選手情報入力!D40)</f>
        <v/>
      </c>
      <c r="H31" t="str">
        <f t="shared" si="1"/>
        <v/>
      </c>
      <c r="I31" t="str">
        <f>IF(E31="","",IF(②選手情報入力!F40="男",1,2))</f>
        <v/>
      </c>
      <c r="J31" t="str">
        <f>IF(E31="","",IF(②選手情報入力!G40="","",②選手情報入力!G40))</f>
        <v/>
      </c>
      <c r="L31" t="str">
        <f t="shared" si="2"/>
        <v/>
      </c>
      <c r="M31" t="str">
        <f t="shared" si="3"/>
        <v/>
      </c>
      <c r="O31" t="str">
        <f>IF(E31="","",IF(②選手情報入力!I40="","",IF(I31=1,VLOOKUP(②選手情報入力!I40,種目情報!$A$4:$B$1135,2,FALSE),VLOOKUP(②選手情報入力!I40,種目情報!$E$4:$F$135,2,FALSE))))</f>
        <v/>
      </c>
      <c r="P31" t="str">
        <f>IF(E31="","",IF(②選手情報入力!J40="","",②選手情報入力!J40))</f>
        <v/>
      </c>
      <c r="Q31" s="26" t="str">
        <f>IF(E31="","",IF(②選手情報入力!H40="",0,1))</f>
        <v/>
      </c>
      <c r="R31" t="str">
        <f>IF(E31="","",IF(②選手情報入力!I40="","",IF(I31=1,VLOOKUP(②選手情報入力!I40,種目情報!$A$4:$C$139,3,FALSE),VLOOKUP(②選手情報入力!I40,種目情報!$E$4:$G$40,3,FALSE))))</f>
        <v/>
      </c>
      <c r="S31" t="str">
        <f>IF(E31="","",IF(②選手情報入力!L40="","",IF(I31=1,VLOOKUP(②選手情報入力!L40,種目情報!$A$4:$B$39,2,FALSE),VLOOKUP(②選手情報入力!L40,種目情報!$E$4:$F$40,2,FALSE))))</f>
        <v/>
      </c>
      <c r="T31" t="str">
        <f>IF(E31="","",IF(②選手情報入力!M40="","",②選手情報入力!M40))</f>
        <v/>
      </c>
      <c r="U31" s="26" t="str">
        <f>IF(E31="","",IF(②選手情報入力!K40="",0,1))</f>
        <v/>
      </c>
      <c r="V31" t="str">
        <f>IF(E31="","",IF(②選手情報入力!L40="","",IF(I31=1,VLOOKUP(②選手情報入力!L40,種目情報!$A$4:$C$39,3,FALSE),VLOOKUP(②選手情報入力!L40,種目情報!$E$4:$G$40,3,FALSE))))</f>
        <v/>
      </c>
      <c r="W31" t="str">
        <f>IF(E31="","",IF(②選手情報入力!O40="","",IF(I31=1,VLOOKUP(②選手情報入力!O40,種目情報!$A$4:$B$39,2,FALSE),VLOOKUP(②選手情報入力!O40,種目情報!$E$4:$F$40,2,FALSE))))</f>
        <v/>
      </c>
      <c r="X31" t="str">
        <f>IF(E31="","",IF(②選手情報入力!P40="","",②選手情報入力!P40))</f>
        <v/>
      </c>
      <c r="Y31" s="26" t="str">
        <f>IF(E31="","",IF(②選手情報入力!N40="",0,1))</f>
        <v/>
      </c>
      <c r="Z31" t="str">
        <f>IF(E31="","",IF(②選手情報入力!O40="","",IF(I31=1,VLOOKUP(②選手情報入力!O40,種目情報!$A$4:$C$39,3,FALSE),VLOOKUP(②選手情報入力!O40,種目情報!$E$4:$G$40,3,FALSE))))</f>
        <v/>
      </c>
      <c r="AA31" t="str">
        <f>IF(E31="","",IF(②選手情報入力!Q40="","",IF(I31=1,種目情報!$J$4,種目情報!$J$6)))</f>
        <v/>
      </c>
      <c r="AB31" t="str">
        <f>IF(E31="","",IF(②選手情報入力!Q40="","",IF(I31=1,IF(②選手情報入力!$R$6="","",②選手情報入力!$R$6),IF(②選手情報入力!$R$7="","",②選手情報入力!$R$7))))</f>
        <v/>
      </c>
      <c r="AC31" t="str">
        <f>IF(E31="","",IF(②選手情報入力!Q40="","",IF(I31=1,IF(②選手情報入力!$Q$6="",0,1),IF(②選手情報入力!$Q$7="",0,1))))</f>
        <v/>
      </c>
      <c r="AD31" t="str">
        <f>IF(E31="","",IF(②選手情報入力!Q40="","",2))</f>
        <v/>
      </c>
      <c r="AE31" t="str">
        <f>IF(E31="","",IF(②選手情報入力!S40="","",IF(I31=1,種目情報!$J$5,種目情報!$J$7)))</f>
        <v/>
      </c>
      <c r="AF31" t="str">
        <f>IF(E31="","",IF(②選手情報入力!S40="","",IF(I31=1,IF(②選手情報入力!$T$6="","",②選手情報入力!$T$6),IF(②選手情報入力!$T$7="","",②選手情報入力!$T$7))))</f>
        <v/>
      </c>
      <c r="AG31" t="str">
        <f>IF(E31="","",IF(②選手情報入力!S40="","",IF(I31=1,IF(②選手情報入力!$S$6="",0,1),IF(②選手情報入力!$S$7="",0,1))))</f>
        <v/>
      </c>
      <c r="AH31" t="str">
        <f>IF(E31="","",IF(②選手情報入力!S40="","",2))</f>
        <v/>
      </c>
    </row>
    <row r="32" spans="1:34">
      <c r="A32" t="str">
        <f t="shared" si="0"/>
        <v/>
      </c>
      <c r="B32" t="str">
        <f>IF(E32="","",①団体情報入力!$D$3)</f>
        <v/>
      </c>
      <c r="D32" t="str">
        <f>IF(②選手情報入力!B41="","",LEFT(②選手情報入力!B41,1))</f>
        <v/>
      </c>
      <c r="E32" t="str">
        <f>IF(②選手情報入力!B41="","",REPLACE(②選手情報入力!B41,1,1,""))</f>
        <v/>
      </c>
      <c r="F32" t="str">
        <f>IF(E32="","",②選手情報入力!C41)</f>
        <v/>
      </c>
      <c r="G32" t="str">
        <f>IF(E32="","",②選手情報入力!D41)</f>
        <v/>
      </c>
      <c r="H32" t="str">
        <f t="shared" si="1"/>
        <v/>
      </c>
      <c r="I32" t="str">
        <f>IF(E32="","",IF(②選手情報入力!F41="男",1,2))</f>
        <v/>
      </c>
      <c r="J32" t="str">
        <f>IF(E32="","",IF(②選手情報入力!G41="","",②選手情報入力!G41))</f>
        <v/>
      </c>
      <c r="L32" t="str">
        <f t="shared" si="2"/>
        <v/>
      </c>
      <c r="M32" t="str">
        <f t="shared" si="3"/>
        <v/>
      </c>
      <c r="O32" t="str">
        <f>IF(E32="","",IF(②選手情報入力!I41="","",IF(I32=1,VLOOKUP(②選手情報入力!I41,種目情報!$A$4:$B$1135,2,FALSE),VLOOKUP(②選手情報入力!I41,種目情報!$E$4:$F$135,2,FALSE))))</f>
        <v/>
      </c>
      <c r="P32" t="str">
        <f>IF(E32="","",IF(②選手情報入力!J41="","",②選手情報入力!J41))</f>
        <v/>
      </c>
      <c r="Q32" s="26" t="str">
        <f>IF(E32="","",IF(②選手情報入力!H41="",0,1))</f>
        <v/>
      </c>
      <c r="R32" t="str">
        <f>IF(E32="","",IF(②選手情報入力!I41="","",IF(I32=1,VLOOKUP(②選手情報入力!I41,種目情報!$A$4:$C$139,3,FALSE),VLOOKUP(②選手情報入力!I41,種目情報!$E$4:$G$40,3,FALSE))))</f>
        <v/>
      </c>
      <c r="S32" t="str">
        <f>IF(E32="","",IF(②選手情報入力!L41="","",IF(I32=1,VLOOKUP(②選手情報入力!L41,種目情報!$A$4:$B$39,2,FALSE),VLOOKUP(②選手情報入力!L41,種目情報!$E$4:$F$40,2,FALSE))))</f>
        <v/>
      </c>
      <c r="T32" t="str">
        <f>IF(E32="","",IF(②選手情報入力!M41="","",②選手情報入力!M41))</f>
        <v/>
      </c>
      <c r="U32" s="26" t="str">
        <f>IF(E32="","",IF(②選手情報入力!K41="",0,1))</f>
        <v/>
      </c>
      <c r="V32" t="str">
        <f>IF(E32="","",IF(②選手情報入力!L41="","",IF(I32=1,VLOOKUP(②選手情報入力!L41,種目情報!$A$4:$C$39,3,FALSE),VLOOKUP(②選手情報入力!L41,種目情報!$E$4:$G$40,3,FALSE))))</f>
        <v/>
      </c>
      <c r="W32" t="str">
        <f>IF(E32="","",IF(②選手情報入力!O41="","",IF(I32=1,VLOOKUP(②選手情報入力!O41,種目情報!$A$4:$B$39,2,FALSE),VLOOKUP(②選手情報入力!O41,種目情報!$E$4:$F$40,2,FALSE))))</f>
        <v/>
      </c>
      <c r="X32" t="str">
        <f>IF(E32="","",IF(②選手情報入力!P41="","",②選手情報入力!P41))</f>
        <v/>
      </c>
      <c r="Y32" s="26" t="str">
        <f>IF(E32="","",IF(②選手情報入力!N41="",0,1))</f>
        <v/>
      </c>
      <c r="Z32" t="str">
        <f>IF(E32="","",IF(②選手情報入力!O41="","",IF(I32=1,VLOOKUP(②選手情報入力!O41,種目情報!$A$4:$C$39,3,FALSE),VLOOKUP(②選手情報入力!O41,種目情報!$E$4:$G$40,3,FALSE))))</f>
        <v/>
      </c>
      <c r="AA32" t="str">
        <f>IF(E32="","",IF(②選手情報入力!Q41="","",IF(I32=1,種目情報!$J$4,種目情報!$J$6)))</f>
        <v/>
      </c>
      <c r="AB32" t="str">
        <f>IF(E32="","",IF(②選手情報入力!Q41="","",IF(I32=1,IF(②選手情報入力!$R$6="","",②選手情報入力!$R$6),IF(②選手情報入力!$R$7="","",②選手情報入力!$R$7))))</f>
        <v/>
      </c>
      <c r="AC32" t="str">
        <f>IF(E32="","",IF(②選手情報入力!Q41="","",IF(I32=1,IF(②選手情報入力!$Q$6="",0,1),IF(②選手情報入力!$Q$7="",0,1))))</f>
        <v/>
      </c>
      <c r="AD32" t="str">
        <f>IF(E32="","",IF(②選手情報入力!Q41="","",2))</f>
        <v/>
      </c>
      <c r="AE32" t="str">
        <f>IF(E32="","",IF(②選手情報入力!S41="","",IF(I32=1,種目情報!$J$5,種目情報!$J$7)))</f>
        <v/>
      </c>
      <c r="AF32" t="str">
        <f>IF(E32="","",IF(②選手情報入力!S41="","",IF(I32=1,IF(②選手情報入力!$T$6="","",②選手情報入力!$T$6),IF(②選手情報入力!$T$7="","",②選手情報入力!$T$7))))</f>
        <v/>
      </c>
      <c r="AG32" t="str">
        <f>IF(E32="","",IF(②選手情報入力!S41="","",IF(I32=1,IF(②選手情報入力!$S$6="",0,1),IF(②選手情報入力!$S$7="",0,1))))</f>
        <v/>
      </c>
      <c r="AH32" t="str">
        <f>IF(E32="","",IF(②選手情報入力!S41="","",2))</f>
        <v/>
      </c>
    </row>
    <row r="33" spans="1:34">
      <c r="A33" t="str">
        <f t="shared" si="0"/>
        <v/>
      </c>
      <c r="B33" t="str">
        <f>IF(E33="","",①団体情報入力!$D$3)</f>
        <v/>
      </c>
      <c r="D33" t="str">
        <f>IF(②選手情報入力!B42="","",LEFT(②選手情報入力!B42,1))</f>
        <v/>
      </c>
      <c r="E33" t="str">
        <f>IF(②選手情報入力!B42="","",REPLACE(②選手情報入力!B42,1,1,""))</f>
        <v/>
      </c>
      <c r="F33" t="str">
        <f>IF(E33="","",②選手情報入力!C42)</f>
        <v/>
      </c>
      <c r="G33" t="str">
        <f>IF(E33="","",②選手情報入力!D42)</f>
        <v/>
      </c>
      <c r="H33" t="str">
        <f t="shared" si="1"/>
        <v/>
      </c>
      <c r="I33" t="str">
        <f>IF(E33="","",IF(②選手情報入力!F42="男",1,2))</f>
        <v/>
      </c>
      <c r="J33" t="str">
        <f>IF(E33="","",IF(②選手情報入力!G42="","",②選手情報入力!G42))</f>
        <v/>
      </c>
      <c r="L33" t="str">
        <f t="shared" si="2"/>
        <v/>
      </c>
      <c r="M33" t="str">
        <f t="shared" si="3"/>
        <v/>
      </c>
      <c r="O33" t="str">
        <f>IF(E33="","",IF(②選手情報入力!I42="","",IF(I33=1,VLOOKUP(②選手情報入力!I42,種目情報!$A$4:$B$1135,2,FALSE),VLOOKUP(②選手情報入力!I42,種目情報!$E$4:$F$135,2,FALSE))))</f>
        <v/>
      </c>
      <c r="P33" t="str">
        <f>IF(E33="","",IF(②選手情報入力!J42="","",②選手情報入力!J42))</f>
        <v/>
      </c>
      <c r="Q33" s="26" t="str">
        <f>IF(E33="","",IF(②選手情報入力!H42="",0,1))</f>
        <v/>
      </c>
      <c r="R33" t="str">
        <f>IF(E33="","",IF(②選手情報入力!I42="","",IF(I33=1,VLOOKUP(②選手情報入力!I42,種目情報!$A$4:$C$139,3,FALSE),VLOOKUP(②選手情報入力!I42,種目情報!$E$4:$G$40,3,FALSE))))</f>
        <v/>
      </c>
      <c r="S33" t="str">
        <f>IF(E33="","",IF(②選手情報入力!L42="","",IF(I33=1,VLOOKUP(②選手情報入力!L42,種目情報!$A$4:$B$39,2,FALSE),VLOOKUP(②選手情報入力!L42,種目情報!$E$4:$F$40,2,FALSE))))</f>
        <v/>
      </c>
      <c r="T33" t="str">
        <f>IF(E33="","",IF(②選手情報入力!M42="","",②選手情報入力!M42))</f>
        <v/>
      </c>
      <c r="U33" s="26" t="str">
        <f>IF(E33="","",IF(②選手情報入力!K42="",0,1))</f>
        <v/>
      </c>
      <c r="V33" t="str">
        <f>IF(E33="","",IF(②選手情報入力!L42="","",IF(I33=1,VLOOKUP(②選手情報入力!L42,種目情報!$A$4:$C$39,3,FALSE),VLOOKUP(②選手情報入力!L42,種目情報!$E$4:$G$40,3,FALSE))))</f>
        <v/>
      </c>
      <c r="W33" t="str">
        <f>IF(E33="","",IF(②選手情報入力!O42="","",IF(I33=1,VLOOKUP(②選手情報入力!O42,種目情報!$A$4:$B$39,2,FALSE),VLOOKUP(②選手情報入力!O42,種目情報!$E$4:$F$40,2,FALSE))))</f>
        <v/>
      </c>
      <c r="X33" t="str">
        <f>IF(E33="","",IF(②選手情報入力!P42="","",②選手情報入力!P42))</f>
        <v/>
      </c>
      <c r="Y33" s="26" t="str">
        <f>IF(E33="","",IF(②選手情報入力!N42="",0,1))</f>
        <v/>
      </c>
      <c r="Z33" t="str">
        <f>IF(E33="","",IF(②選手情報入力!O42="","",IF(I33=1,VLOOKUP(②選手情報入力!O42,種目情報!$A$4:$C$39,3,FALSE),VLOOKUP(②選手情報入力!O42,種目情報!$E$4:$G$40,3,FALSE))))</f>
        <v/>
      </c>
      <c r="AA33" t="str">
        <f>IF(E33="","",IF(②選手情報入力!Q42="","",IF(I33=1,種目情報!$J$4,種目情報!$J$6)))</f>
        <v/>
      </c>
      <c r="AB33" t="str">
        <f>IF(E33="","",IF(②選手情報入力!Q42="","",IF(I33=1,IF(②選手情報入力!$R$6="","",②選手情報入力!$R$6),IF(②選手情報入力!$R$7="","",②選手情報入力!$R$7))))</f>
        <v/>
      </c>
      <c r="AC33" t="str">
        <f>IF(E33="","",IF(②選手情報入力!Q42="","",IF(I33=1,IF(②選手情報入力!$Q$6="",0,1),IF(②選手情報入力!$Q$7="",0,1))))</f>
        <v/>
      </c>
      <c r="AD33" t="str">
        <f>IF(E33="","",IF(②選手情報入力!Q42="","",2))</f>
        <v/>
      </c>
      <c r="AE33" t="str">
        <f>IF(E33="","",IF(②選手情報入力!S42="","",IF(I33=1,種目情報!$J$5,種目情報!$J$7)))</f>
        <v/>
      </c>
      <c r="AF33" t="str">
        <f>IF(E33="","",IF(②選手情報入力!S42="","",IF(I33=1,IF(②選手情報入力!$T$6="","",②選手情報入力!$T$6),IF(②選手情報入力!$T$7="","",②選手情報入力!$T$7))))</f>
        <v/>
      </c>
      <c r="AG33" t="str">
        <f>IF(E33="","",IF(②選手情報入力!S42="","",IF(I33=1,IF(②選手情報入力!$S$6="",0,1),IF(②選手情報入力!$S$7="",0,1))))</f>
        <v/>
      </c>
      <c r="AH33" t="str">
        <f>IF(E33="","",IF(②選手情報入力!S42="","",2))</f>
        <v/>
      </c>
    </row>
    <row r="34" spans="1:34">
      <c r="A34" t="str">
        <f t="shared" si="0"/>
        <v/>
      </c>
      <c r="B34" t="str">
        <f>IF(E34="","",①団体情報入力!$D$3)</f>
        <v/>
      </c>
      <c r="D34" t="str">
        <f>IF(②選手情報入力!B43="","",LEFT(②選手情報入力!B43,1))</f>
        <v/>
      </c>
      <c r="E34" t="str">
        <f>IF(②選手情報入力!B43="","",REPLACE(②選手情報入力!B43,1,1,""))</f>
        <v/>
      </c>
      <c r="F34" t="str">
        <f>IF(E34="","",②選手情報入力!C43)</f>
        <v/>
      </c>
      <c r="G34" t="str">
        <f>IF(E34="","",②選手情報入力!D43)</f>
        <v/>
      </c>
      <c r="H34" t="str">
        <f t="shared" si="1"/>
        <v/>
      </c>
      <c r="I34" t="str">
        <f>IF(E34="","",IF(②選手情報入力!F43="男",1,2))</f>
        <v/>
      </c>
      <c r="J34" t="str">
        <f>IF(E34="","",IF(②選手情報入力!G43="","",②選手情報入力!G43))</f>
        <v/>
      </c>
      <c r="L34" t="str">
        <f t="shared" si="2"/>
        <v/>
      </c>
      <c r="M34" t="str">
        <f t="shared" si="3"/>
        <v/>
      </c>
      <c r="O34" t="str">
        <f>IF(E34="","",IF(②選手情報入力!I43="","",IF(I34=1,VLOOKUP(②選手情報入力!I43,種目情報!$A$4:$B$1135,2,FALSE),VLOOKUP(②選手情報入力!I43,種目情報!$E$4:$F$135,2,FALSE))))</f>
        <v/>
      </c>
      <c r="P34" t="str">
        <f>IF(E34="","",IF(②選手情報入力!J43="","",②選手情報入力!J43))</f>
        <v/>
      </c>
      <c r="Q34" s="26" t="str">
        <f>IF(E34="","",IF(②選手情報入力!H43="",0,1))</f>
        <v/>
      </c>
      <c r="R34" t="str">
        <f>IF(E34="","",IF(②選手情報入力!I43="","",IF(I34=1,VLOOKUP(②選手情報入力!I43,種目情報!$A$4:$C$139,3,FALSE),VLOOKUP(②選手情報入力!I43,種目情報!$E$4:$G$40,3,FALSE))))</f>
        <v/>
      </c>
      <c r="S34" t="str">
        <f>IF(E34="","",IF(②選手情報入力!L43="","",IF(I34=1,VLOOKUP(②選手情報入力!L43,種目情報!$A$4:$B$39,2,FALSE),VLOOKUP(②選手情報入力!L43,種目情報!$E$4:$F$40,2,FALSE))))</f>
        <v/>
      </c>
      <c r="T34" t="str">
        <f>IF(E34="","",IF(②選手情報入力!M43="","",②選手情報入力!M43))</f>
        <v/>
      </c>
      <c r="U34" s="26" t="str">
        <f>IF(E34="","",IF(②選手情報入力!K43="",0,1))</f>
        <v/>
      </c>
      <c r="V34" t="str">
        <f>IF(E34="","",IF(②選手情報入力!L43="","",IF(I34=1,VLOOKUP(②選手情報入力!L43,種目情報!$A$4:$C$39,3,FALSE),VLOOKUP(②選手情報入力!L43,種目情報!$E$4:$G$40,3,FALSE))))</f>
        <v/>
      </c>
      <c r="W34" t="str">
        <f>IF(E34="","",IF(②選手情報入力!O43="","",IF(I34=1,VLOOKUP(②選手情報入力!O43,種目情報!$A$4:$B$39,2,FALSE),VLOOKUP(②選手情報入力!O43,種目情報!$E$4:$F$40,2,FALSE))))</f>
        <v/>
      </c>
      <c r="X34" t="str">
        <f>IF(E34="","",IF(②選手情報入力!P43="","",②選手情報入力!P43))</f>
        <v/>
      </c>
      <c r="Y34" s="26" t="str">
        <f>IF(E34="","",IF(②選手情報入力!N43="",0,1))</f>
        <v/>
      </c>
      <c r="Z34" t="str">
        <f>IF(E34="","",IF(②選手情報入力!O43="","",IF(I34=1,VLOOKUP(②選手情報入力!O43,種目情報!$A$4:$C$39,3,FALSE),VLOOKUP(②選手情報入力!O43,種目情報!$E$4:$G$40,3,FALSE))))</f>
        <v/>
      </c>
      <c r="AA34" t="str">
        <f>IF(E34="","",IF(②選手情報入力!Q43="","",IF(I34=1,種目情報!$J$4,種目情報!$J$6)))</f>
        <v/>
      </c>
      <c r="AB34" t="str">
        <f>IF(E34="","",IF(②選手情報入力!Q43="","",IF(I34=1,IF(②選手情報入力!$R$6="","",②選手情報入力!$R$6),IF(②選手情報入力!$R$7="","",②選手情報入力!$R$7))))</f>
        <v/>
      </c>
      <c r="AC34" t="str">
        <f>IF(E34="","",IF(②選手情報入力!Q43="","",IF(I34=1,IF(②選手情報入力!$Q$6="",0,1),IF(②選手情報入力!$Q$7="",0,1))))</f>
        <v/>
      </c>
      <c r="AD34" t="str">
        <f>IF(E34="","",IF(②選手情報入力!Q43="","",2))</f>
        <v/>
      </c>
      <c r="AE34" t="str">
        <f>IF(E34="","",IF(②選手情報入力!S43="","",IF(I34=1,種目情報!$J$5,種目情報!$J$7)))</f>
        <v/>
      </c>
      <c r="AF34" t="str">
        <f>IF(E34="","",IF(②選手情報入力!S43="","",IF(I34=1,IF(②選手情報入力!$T$6="","",②選手情報入力!$T$6),IF(②選手情報入力!$T$7="","",②選手情報入力!$T$7))))</f>
        <v/>
      </c>
      <c r="AG34" t="str">
        <f>IF(E34="","",IF(②選手情報入力!S43="","",IF(I34=1,IF(②選手情報入力!$S$6="",0,1),IF(②選手情報入力!$S$7="",0,1))))</f>
        <v/>
      </c>
      <c r="AH34" t="str">
        <f>IF(E34="","",IF(②選手情報入力!S43="","",2))</f>
        <v/>
      </c>
    </row>
    <row r="35" spans="1:34">
      <c r="A35" t="str">
        <f t="shared" si="0"/>
        <v/>
      </c>
      <c r="B35" t="str">
        <f>IF(E35="","",①団体情報入力!$D$3)</f>
        <v/>
      </c>
      <c r="D35" t="str">
        <f>IF(②選手情報入力!B44="","",LEFT(②選手情報入力!B44,1))</f>
        <v/>
      </c>
      <c r="E35" t="str">
        <f>IF(②選手情報入力!B44="","",REPLACE(②選手情報入力!B44,1,1,""))</f>
        <v/>
      </c>
      <c r="F35" t="str">
        <f>IF(E35="","",②選手情報入力!C44)</f>
        <v/>
      </c>
      <c r="G35" t="str">
        <f>IF(E35="","",②選手情報入力!D44)</f>
        <v/>
      </c>
      <c r="H35" t="str">
        <f t="shared" si="1"/>
        <v/>
      </c>
      <c r="I35" t="str">
        <f>IF(E35="","",IF(②選手情報入力!F44="男",1,2))</f>
        <v/>
      </c>
      <c r="J35" t="str">
        <f>IF(E35="","",IF(②選手情報入力!G44="","",②選手情報入力!G44))</f>
        <v/>
      </c>
      <c r="L35" t="str">
        <f t="shared" si="2"/>
        <v/>
      </c>
      <c r="M35" t="str">
        <f t="shared" si="3"/>
        <v/>
      </c>
      <c r="O35" t="str">
        <f>IF(E35="","",IF(②選手情報入力!I44="","",IF(I35=1,VLOOKUP(②選手情報入力!I44,種目情報!$A$4:$B$1135,2,FALSE),VLOOKUP(②選手情報入力!I44,種目情報!$E$4:$F$135,2,FALSE))))</f>
        <v/>
      </c>
      <c r="P35" t="str">
        <f>IF(E35="","",IF(②選手情報入力!J44="","",②選手情報入力!J44))</f>
        <v/>
      </c>
      <c r="Q35" s="26" t="str">
        <f>IF(E35="","",IF(②選手情報入力!H44="",0,1))</f>
        <v/>
      </c>
      <c r="R35" t="str">
        <f>IF(E35="","",IF(②選手情報入力!I44="","",IF(I35=1,VLOOKUP(②選手情報入力!I44,種目情報!$A$4:$C$139,3,FALSE),VLOOKUP(②選手情報入力!I44,種目情報!$E$4:$G$40,3,FALSE))))</f>
        <v/>
      </c>
      <c r="S35" t="str">
        <f>IF(E35="","",IF(②選手情報入力!L44="","",IF(I35=1,VLOOKUP(②選手情報入力!L44,種目情報!$A$4:$B$39,2,FALSE),VLOOKUP(②選手情報入力!L44,種目情報!$E$4:$F$40,2,FALSE))))</f>
        <v/>
      </c>
      <c r="T35" t="str">
        <f>IF(E35="","",IF(②選手情報入力!M44="","",②選手情報入力!M44))</f>
        <v/>
      </c>
      <c r="U35" s="26" t="str">
        <f>IF(E35="","",IF(②選手情報入力!K44="",0,1))</f>
        <v/>
      </c>
      <c r="V35" t="str">
        <f>IF(E35="","",IF(②選手情報入力!L44="","",IF(I35=1,VLOOKUP(②選手情報入力!L44,種目情報!$A$4:$C$39,3,FALSE),VLOOKUP(②選手情報入力!L44,種目情報!$E$4:$G$40,3,FALSE))))</f>
        <v/>
      </c>
      <c r="W35" t="str">
        <f>IF(E35="","",IF(②選手情報入力!O44="","",IF(I35=1,VLOOKUP(②選手情報入力!O44,種目情報!$A$4:$B$39,2,FALSE),VLOOKUP(②選手情報入力!O44,種目情報!$E$4:$F$40,2,FALSE))))</f>
        <v/>
      </c>
      <c r="X35" t="str">
        <f>IF(E35="","",IF(②選手情報入力!P44="","",②選手情報入力!P44))</f>
        <v/>
      </c>
      <c r="Y35" s="26" t="str">
        <f>IF(E35="","",IF(②選手情報入力!N44="",0,1))</f>
        <v/>
      </c>
      <c r="Z35" t="str">
        <f>IF(E35="","",IF(②選手情報入力!O44="","",IF(I35=1,VLOOKUP(②選手情報入力!O44,種目情報!$A$4:$C$39,3,FALSE),VLOOKUP(②選手情報入力!O44,種目情報!$E$4:$G$40,3,FALSE))))</f>
        <v/>
      </c>
      <c r="AA35" t="str">
        <f>IF(E35="","",IF(②選手情報入力!Q44="","",IF(I35=1,種目情報!$J$4,種目情報!$J$6)))</f>
        <v/>
      </c>
      <c r="AB35" t="str">
        <f>IF(E35="","",IF(②選手情報入力!Q44="","",IF(I35=1,IF(②選手情報入力!$R$6="","",②選手情報入力!$R$6),IF(②選手情報入力!$R$7="","",②選手情報入力!$R$7))))</f>
        <v/>
      </c>
      <c r="AC35" t="str">
        <f>IF(E35="","",IF(②選手情報入力!Q44="","",IF(I35=1,IF(②選手情報入力!$Q$6="",0,1),IF(②選手情報入力!$Q$7="",0,1))))</f>
        <v/>
      </c>
      <c r="AD35" t="str">
        <f>IF(E35="","",IF(②選手情報入力!Q44="","",2))</f>
        <v/>
      </c>
      <c r="AE35" t="str">
        <f>IF(E35="","",IF(②選手情報入力!S44="","",IF(I35=1,種目情報!$J$5,種目情報!$J$7)))</f>
        <v/>
      </c>
      <c r="AF35" t="str">
        <f>IF(E35="","",IF(②選手情報入力!S44="","",IF(I35=1,IF(②選手情報入力!$T$6="","",②選手情報入力!$T$6),IF(②選手情報入力!$T$7="","",②選手情報入力!$T$7))))</f>
        <v/>
      </c>
      <c r="AG35" t="str">
        <f>IF(E35="","",IF(②選手情報入力!S44="","",IF(I35=1,IF(②選手情報入力!$S$6="",0,1),IF(②選手情報入力!$S$7="",0,1))))</f>
        <v/>
      </c>
      <c r="AH35" t="str">
        <f>IF(E35="","",IF(②選手情報入力!S44="","",2))</f>
        <v/>
      </c>
    </row>
    <row r="36" spans="1:34">
      <c r="A36" t="str">
        <f t="shared" si="0"/>
        <v/>
      </c>
      <c r="B36" t="str">
        <f>IF(E36="","",①団体情報入力!$D$3)</f>
        <v/>
      </c>
      <c r="D36" t="str">
        <f>IF(②選手情報入力!B45="","",LEFT(②選手情報入力!B45,1))</f>
        <v/>
      </c>
      <c r="E36" t="str">
        <f>IF(②選手情報入力!B45="","",REPLACE(②選手情報入力!B45,1,1,""))</f>
        <v/>
      </c>
      <c r="F36" t="str">
        <f>IF(E36="","",②選手情報入力!C45)</f>
        <v/>
      </c>
      <c r="G36" t="str">
        <f>IF(E36="","",②選手情報入力!D45)</f>
        <v/>
      </c>
      <c r="H36" t="str">
        <f t="shared" si="1"/>
        <v/>
      </c>
      <c r="I36" t="str">
        <f>IF(E36="","",IF(②選手情報入力!F45="男",1,2))</f>
        <v/>
      </c>
      <c r="J36" t="str">
        <f>IF(E36="","",IF(②選手情報入力!G45="","",②選手情報入力!G45))</f>
        <v/>
      </c>
      <c r="L36" t="str">
        <f t="shared" si="2"/>
        <v/>
      </c>
      <c r="M36" t="str">
        <f t="shared" si="3"/>
        <v/>
      </c>
      <c r="O36" t="str">
        <f>IF(E36="","",IF(②選手情報入力!I45="","",IF(I36=1,VLOOKUP(②選手情報入力!I45,種目情報!$A$4:$B$1135,2,FALSE),VLOOKUP(②選手情報入力!I45,種目情報!$E$4:$F$135,2,FALSE))))</f>
        <v/>
      </c>
      <c r="P36" t="str">
        <f>IF(E36="","",IF(②選手情報入力!J45="","",②選手情報入力!J45))</f>
        <v/>
      </c>
      <c r="Q36" s="26" t="str">
        <f>IF(E36="","",IF(②選手情報入力!H45="",0,1))</f>
        <v/>
      </c>
      <c r="R36" t="str">
        <f>IF(E36="","",IF(②選手情報入力!I45="","",IF(I36=1,VLOOKUP(②選手情報入力!I45,種目情報!$A$4:$C$139,3,FALSE),VLOOKUP(②選手情報入力!I45,種目情報!$E$4:$G$40,3,FALSE))))</f>
        <v/>
      </c>
      <c r="S36" t="str">
        <f>IF(E36="","",IF(②選手情報入力!L45="","",IF(I36=1,VLOOKUP(②選手情報入力!L45,種目情報!$A$4:$B$39,2,FALSE),VLOOKUP(②選手情報入力!L45,種目情報!$E$4:$F$40,2,FALSE))))</f>
        <v/>
      </c>
      <c r="T36" t="str">
        <f>IF(E36="","",IF(②選手情報入力!M45="","",②選手情報入力!M45))</f>
        <v/>
      </c>
      <c r="U36" s="26" t="str">
        <f>IF(E36="","",IF(②選手情報入力!K45="",0,1))</f>
        <v/>
      </c>
      <c r="V36" t="str">
        <f>IF(E36="","",IF(②選手情報入力!L45="","",IF(I36=1,VLOOKUP(②選手情報入力!L45,種目情報!$A$4:$C$39,3,FALSE),VLOOKUP(②選手情報入力!L45,種目情報!$E$4:$G$40,3,FALSE))))</f>
        <v/>
      </c>
      <c r="W36" t="str">
        <f>IF(E36="","",IF(②選手情報入力!O45="","",IF(I36=1,VLOOKUP(②選手情報入力!O45,種目情報!$A$4:$B$39,2,FALSE),VLOOKUP(②選手情報入力!O45,種目情報!$E$4:$F$40,2,FALSE))))</f>
        <v/>
      </c>
      <c r="X36" t="str">
        <f>IF(E36="","",IF(②選手情報入力!P45="","",②選手情報入力!P45))</f>
        <v/>
      </c>
      <c r="Y36" s="26" t="str">
        <f>IF(E36="","",IF(②選手情報入力!N45="",0,1))</f>
        <v/>
      </c>
      <c r="Z36" t="str">
        <f>IF(E36="","",IF(②選手情報入力!O45="","",IF(I36=1,VLOOKUP(②選手情報入力!O45,種目情報!$A$4:$C$39,3,FALSE),VLOOKUP(②選手情報入力!O45,種目情報!$E$4:$G$40,3,FALSE))))</f>
        <v/>
      </c>
      <c r="AA36" t="str">
        <f>IF(E36="","",IF(②選手情報入力!Q45="","",IF(I36=1,種目情報!$J$4,種目情報!$J$6)))</f>
        <v/>
      </c>
      <c r="AB36" t="str">
        <f>IF(E36="","",IF(②選手情報入力!Q45="","",IF(I36=1,IF(②選手情報入力!$R$6="","",②選手情報入力!$R$6),IF(②選手情報入力!$R$7="","",②選手情報入力!$R$7))))</f>
        <v/>
      </c>
      <c r="AC36" t="str">
        <f>IF(E36="","",IF(②選手情報入力!Q45="","",IF(I36=1,IF(②選手情報入力!$Q$6="",0,1),IF(②選手情報入力!$Q$7="",0,1))))</f>
        <v/>
      </c>
      <c r="AD36" t="str">
        <f>IF(E36="","",IF(②選手情報入力!Q45="","",2))</f>
        <v/>
      </c>
      <c r="AE36" t="str">
        <f>IF(E36="","",IF(②選手情報入力!S45="","",IF(I36=1,種目情報!$J$5,種目情報!$J$7)))</f>
        <v/>
      </c>
      <c r="AF36" t="str">
        <f>IF(E36="","",IF(②選手情報入力!S45="","",IF(I36=1,IF(②選手情報入力!$T$6="","",②選手情報入力!$T$6),IF(②選手情報入力!$T$7="","",②選手情報入力!$T$7))))</f>
        <v/>
      </c>
      <c r="AG36" t="str">
        <f>IF(E36="","",IF(②選手情報入力!S45="","",IF(I36=1,IF(②選手情報入力!$S$6="",0,1),IF(②選手情報入力!$S$7="",0,1))))</f>
        <v/>
      </c>
      <c r="AH36" t="str">
        <f>IF(E36="","",IF(②選手情報入力!S45="","",2))</f>
        <v/>
      </c>
    </row>
    <row r="37" spans="1:34">
      <c r="A37" t="str">
        <f t="shared" si="0"/>
        <v/>
      </c>
      <c r="B37" t="str">
        <f>IF(E37="","",①団体情報入力!$D$3)</f>
        <v/>
      </c>
      <c r="D37" t="str">
        <f>IF(②選手情報入力!B46="","",LEFT(②選手情報入力!B46,1))</f>
        <v/>
      </c>
      <c r="E37" t="str">
        <f>IF(②選手情報入力!B46="","",REPLACE(②選手情報入力!B46,1,1,""))</f>
        <v/>
      </c>
      <c r="F37" t="str">
        <f>IF(E37="","",②選手情報入力!C46)</f>
        <v/>
      </c>
      <c r="G37" t="str">
        <f>IF(E37="","",②選手情報入力!D46)</f>
        <v/>
      </c>
      <c r="H37" t="str">
        <f t="shared" si="1"/>
        <v/>
      </c>
      <c r="I37" t="str">
        <f>IF(E37="","",IF(②選手情報入力!F46="男",1,2))</f>
        <v/>
      </c>
      <c r="J37" t="str">
        <f>IF(E37="","",IF(②選手情報入力!G46="","",②選手情報入力!G46))</f>
        <v/>
      </c>
      <c r="L37" t="str">
        <f t="shared" si="2"/>
        <v/>
      </c>
      <c r="M37" t="str">
        <f t="shared" si="3"/>
        <v/>
      </c>
      <c r="O37" t="str">
        <f>IF(E37="","",IF(②選手情報入力!I46="","",IF(I37=1,VLOOKUP(②選手情報入力!I46,種目情報!$A$4:$B$1135,2,FALSE),VLOOKUP(②選手情報入力!I46,種目情報!$E$4:$F$135,2,FALSE))))</f>
        <v/>
      </c>
      <c r="P37" t="str">
        <f>IF(E37="","",IF(②選手情報入力!J46="","",②選手情報入力!J46))</f>
        <v/>
      </c>
      <c r="Q37" s="26" t="str">
        <f>IF(E37="","",IF(②選手情報入力!H46="",0,1))</f>
        <v/>
      </c>
      <c r="R37" t="str">
        <f>IF(E37="","",IF(②選手情報入力!I46="","",IF(I37=1,VLOOKUP(②選手情報入力!I46,種目情報!$A$4:$C$139,3,FALSE),VLOOKUP(②選手情報入力!I46,種目情報!$E$4:$G$40,3,FALSE))))</f>
        <v/>
      </c>
      <c r="S37" t="str">
        <f>IF(E37="","",IF(②選手情報入力!L46="","",IF(I37=1,VLOOKUP(②選手情報入力!L46,種目情報!$A$4:$B$39,2,FALSE),VLOOKUP(②選手情報入力!L46,種目情報!$E$4:$F$40,2,FALSE))))</f>
        <v/>
      </c>
      <c r="T37" t="str">
        <f>IF(E37="","",IF(②選手情報入力!M46="","",②選手情報入力!M46))</f>
        <v/>
      </c>
      <c r="U37" s="26" t="str">
        <f>IF(E37="","",IF(②選手情報入力!K46="",0,1))</f>
        <v/>
      </c>
      <c r="V37" t="str">
        <f>IF(E37="","",IF(②選手情報入力!L46="","",IF(I37=1,VLOOKUP(②選手情報入力!L46,種目情報!$A$4:$C$39,3,FALSE),VLOOKUP(②選手情報入力!L46,種目情報!$E$4:$G$40,3,FALSE))))</f>
        <v/>
      </c>
      <c r="W37" t="str">
        <f>IF(E37="","",IF(②選手情報入力!O46="","",IF(I37=1,VLOOKUP(②選手情報入力!O46,種目情報!$A$4:$B$39,2,FALSE),VLOOKUP(②選手情報入力!O46,種目情報!$E$4:$F$40,2,FALSE))))</f>
        <v/>
      </c>
      <c r="X37" t="str">
        <f>IF(E37="","",IF(②選手情報入力!P46="","",②選手情報入力!P46))</f>
        <v/>
      </c>
      <c r="Y37" s="26" t="str">
        <f>IF(E37="","",IF(②選手情報入力!N46="",0,1))</f>
        <v/>
      </c>
      <c r="Z37" t="str">
        <f>IF(E37="","",IF(②選手情報入力!O46="","",IF(I37=1,VLOOKUP(②選手情報入力!O46,種目情報!$A$4:$C$39,3,FALSE),VLOOKUP(②選手情報入力!O46,種目情報!$E$4:$G$40,3,FALSE))))</f>
        <v/>
      </c>
      <c r="AA37" t="str">
        <f>IF(E37="","",IF(②選手情報入力!Q46="","",IF(I37=1,種目情報!$J$4,種目情報!$J$6)))</f>
        <v/>
      </c>
      <c r="AB37" t="str">
        <f>IF(E37="","",IF(②選手情報入力!Q46="","",IF(I37=1,IF(②選手情報入力!$R$6="","",②選手情報入力!$R$6),IF(②選手情報入力!$R$7="","",②選手情報入力!$R$7))))</f>
        <v/>
      </c>
      <c r="AC37" t="str">
        <f>IF(E37="","",IF(②選手情報入力!Q46="","",IF(I37=1,IF(②選手情報入力!$Q$6="",0,1),IF(②選手情報入力!$Q$7="",0,1))))</f>
        <v/>
      </c>
      <c r="AD37" t="str">
        <f>IF(E37="","",IF(②選手情報入力!Q46="","",2))</f>
        <v/>
      </c>
      <c r="AE37" t="str">
        <f>IF(E37="","",IF(②選手情報入力!S46="","",IF(I37=1,種目情報!$J$5,種目情報!$J$7)))</f>
        <v/>
      </c>
      <c r="AF37" t="str">
        <f>IF(E37="","",IF(②選手情報入力!S46="","",IF(I37=1,IF(②選手情報入力!$T$6="","",②選手情報入力!$T$6),IF(②選手情報入力!$T$7="","",②選手情報入力!$T$7))))</f>
        <v/>
      </c>
      <c r="AG37" t="str">
        <f>IF(E37="","",IF(②選手情報入力!S46="","",IF(I37=1,IF(②選手情報入力!$S$6="",0,1),IF(②選手情報入力!$S$7="",0,1))))</f>
        <v/>
      </c>
      <c r="AH37" t="str">
        <f>IF(E37="","",IF(②選手情報入力!S46="","",2))</f>
        <v/>
      </c>
    </row>
    <row r="38" spans="1:34">
      <c r="A38" t="str">
        <f t="shared" si="0"/>
        <v/>
      </c>
      <c r="B38" t="str">
        <f>IF(E38="","",①団体情報入力!$D$3)</f>
        <v/>
      </c>
      <c r="D38" t="str">
        <f>IF(②選手情報入力!B47="","",LEFT(②選手情報入力!B47,1))</f>
        <v/>
      </c>
      <c r="E38" t="str">
        <f>IF(②選手情報入力!B47="","",REPLACE(②選手情報入力!B47,1,1,""))</f>
        <v/>
      </c>
      <c r="F38" t="str">
        <f>IF(E38="","",②選手情報入力!C47)</f>
        <v/>
      </c>
      <c r="G38" t="str">
        <f>IF(E38="","",②選手情報入力!D47)</f>
        <v/>
      </c>
      <c r="H38" t="str">
        <f t="shared" si="1"/>
        <v/>
      </c>
      <c r="I38" t="str">
        <f>IF(E38="","",IF(②選手情報入力!F47="男",1,2))</f>
        <v/>
      </c>
      <c r="J38" t="str">
        <f>IF(E38="","",IF(②選手情報入力!G47="","",②選手情報入力!G47))</f>
        <v/>
      </c>
      <c r="L38" t="str">
        <f t="shared" si="2"/>
        <v/>
      </c>
      <c r="M38" t="str">
        <f t="shared" si="3"/>
        <v/>
      </c>
      <c r="O38" t="str">
        <f>IF(E38="","",IF(②選手情報入力!I47="","",IF(I38=1,VLOOKUP(②選手情報入力!I47,種目情報!$A$4:$B$1135,2,FALSE),VLOOKUP(②選手情報入力!I47,種目情報!$E$4:$F$135,2,FALSE))))</f>
        <v/>
      </c>
      <c r="P38" t="str">
        <f>IF(E38="","",IF(②選手情報入力!J47="","",②選手情報入力!J47))</f>
        <v/>
      </c>
      <c r="Q38" s="26" t="str">
        <f>IF(E38="","",IF(②選手情報入力!H47="",0,1))</f>
        <v/>
      </c>
      <c r="R38" t="str">
        <f>IF(E38="","",IF(②選手情報入力!I47="","",IF(I38=1,VLOOKUP(②選手情報入力!I47,種目情報!$A$4:$C$139,3,FALSE),VLOOKUP(②選手情報入力!I47,種目情報!$E$4:$G$40,3,FALSE))))</f>
        <v/>
      </c>
      <c r="S38" t="str">
        <f>IF(E38="","",IF(②選手情報入力!L47="","",IF(I38=1,VLOOKUP(②選手情報入力!L47,種目情報!$A$4:$B$39,2,FALSE),VLOOKUP(②選手情報入力!L47,種目情報!$E$4:$F$40,2,FALSE))))</f>
        <v/>
      </c>
      <c r="T38" t="str">
        <f>IF(E38="","",IF(②選手情報入力!M47="","",②選手情報入力!M47))</f>
        <v/>
      </c>
      <c r="U38" s="26" t="str">
        <f>IF(E38="","",IF(②選手情報入力!K47="",0,1))</f>
        <v/>
      </c>
      <c r="V38" t="str">
        <f>IF(E38="","",IF(②選手情報入力!L47="","",IF(I38=1,VLOOKUP(②選手情報入力!L47,種目情報!$A$4:$C$39,3,FALSE),VLOOKUP(②選手情報入力!L47,種目情報!$E$4:$G$40,3,FALSE))))</f>
        <v/>
      </c>
      <c r="W38" t="str">
        <f>IF(E38="","",IF(②選手情報入力!O47="","",IF(I38=1,VLOOKUP(②選手情報入力!O47,種目情報!$A$4:$B$39,2,FALSE),VLOOKUP(②選手情報入力!O47,種目情報!$E$4:$F$40,2,FALSE))))</f>
        <v/>
      </c>
      <c r="X38" t="str">
        <f>IF(E38="","",IF(②選手情報入力!P47="","",②選手情報入力!P47))</f>
        <v/>
      </c>
      <c r="Y38" s="26" t="str">
        <f>IF(E38="","",IF(②選手情報入力!N47="",0,1))</f>
        <v/>
      </c>
      <c r="Z38" t="str">
        <f>IF(E38="","",IF(②選手情報入力!O47="","",IF(I38=1,VLOOKUP(②選手情報入力!O47,種目情報!$A$4:$C$39,3,FALSE),VLOOKUP(②選手情報入力!O47,種目情報!$E$4:$G$40,3,FALSE))))</f>
        <v/>
      </c>
      <c r="AA38" t="str">
        <f>IF(E38="","",IF(②選手情報入力!Q47="","",IF(I38=1,種目情報!$J$4,種目情報!$J$6)))</f>
        <v/>
      </c>
      <c r="AB38" t="str">
        <f>IF(E38="","",IF(②選手情報入力!Q47="","",IF(I38=1,IF(②選手情報入力!$R$6="","",②選手情報入力!$R$6),IF(②選手情報入力!$R$7="","",②選手情報入力!$R$7))))</f>
        <v/>
      </c>
      <c r="AC38" t="str">
        <f>IF(E38="","",IF(②選手情報入力!Q47="","",IF(I38=1,IF(②選手情報入力!$Q$6="",0,1),IF(②選手情報入力!$Q$7="",0,1))))</f>
        <v/>
      </c>
      <c r="AD38" t="str">
        <f>IF(E38="","",IF(②選手情報入力!Q47="","",2))</f>
        <v/>
      </c>
      <c r="AE38" t="str">
        <f>IF(E38="","",IF(②選手情報入力!S47="","",IF(I38=1,種目情報!$J$5,種目情報!$J$7)))</f>
        <v/>
      </c>
      <c r="AF38" t="str">
        <f>IF(E38="","",IF(②選手情報入力!S47="","",IF(I38=1,IF(②選手情報入力!$T$6="","",②選手情報入力!$T$6),IF(②選手情報入力!$T$7="","",②選手情報入力!$T$7))))</f>
        <v/>
      </c>
      <c r="AG38" t="str">
        <f>IF(E38="","",IF(②選手情報入力!S47="","",IF(I38=1,IF(②選手情報入力!$S$6="",0,1),IF(②選手情報入力!$S$7="",0,1))))</f>
        <v/>
      </c>
      <c r="AH38" t="str">
        <f>IF(E38="","",IF(②選手情報入力!S47="","",2))</f>
        <v/>
      </c>
    </row>
    <row r="39" spans="1:34">
      <c r="A39" t="str">
        <f t="shared" si="0"/>
        <v/>
      </c>
      <c r="B39" t="str">
        <f>IF(E39="","",①団体情報入力!$D$3)</f>
        <v/>
      </c>
      <c r="D39" t="str">
        <f>IF(②選手情報入力!B48="","",LEFT(②選手情報入力!B48,1))</f>
        <v/>
      </c>
      <c r="E39" t="str">
        <f>IF(②選手情報入力!B48="","",REPLACE(②選手情報入力!B48,1,1,""))</f>
        <v/>
      </c>
      <c r="F39" t="str">
        <f>IF(E39="","",②選手情報入力!C48)</f>
        <v/>
      </c>
      <c r="G39" t="str">
        <f>IF(E39="","",②選手情報入力!D48)</f>
        <v/>
      </c>
      <c r="H39" t="str">
        <f t="shared" si="1"/>
        <v/>
      </c>
      <c r="I39" t="str">
        <f>IF(E39="","",IF(②選手情報入力!F48="男",1,2))</f>
        <v/>
      </c>
      <c r="J39" t="str">
        <f>IF(E39="","",IF(②選手情報入力!G48="","",②選手情報入力!G48))</f>
        <v/>
      </c>
      <c r="L39" t="str">
        <f t="shared" si="2"/>
        <v/>
      </c>
      <c r="M39" t="str">
        <f t="shared" si="3"/>
        <v/>
      </c>
      <c r="O39" t="str">
        <f>IF(E39="","",IF(②選手情報入力!I48="","",IF(I39=1,VLOOKUP(②選手情報入力!I48,種目情報!$A$4:$B$1135,2,FALSE),VLOOKUP(②選手情報入力!I48,種目情報!$E$4:$F$135,2,FALSE))))</f>
        <v/>
      </c>
      <c r="P39" t="str">
        <f>IF(E39="","",IF(②選手情報入力!J48="","",②選手情報入力!J48))</f>
        <v/>
      </c>
      <c r="Q39" s="26" t="str">
        <f>IF(E39="","",IF(②選手情報入力!H48="",0,1))</f>
        <v/>
      </c>
      <c r="R39" t="str">
        <f>IF(E39="","",IF(②選手情報入力!I48="","",IF(I39=1,VLOOKUP(②選手情報入力!I48,種目情報!$A$4:$C$139,3,FALSE),VLOOKUP(②選手情報入力!I48,種目情報!$E$4:$G$40,3,FALSE))))</f>
        <v/>
      </c>
      <c r="S39" t="str">
        <f>IF(E39="","",IF(②選手情報入力!L48="","",IF(I39=1,VLOOKUP(②選手情報入力!L48,種目情報!$A$4:$B$39,2,FALSE),VLOOKUP(②選手情報入力!L48,種目情報!$E$4:$F$40,2,FALSE))))</f>
        <v/>
      </c>
      <c r="T39" t="str">
        <f>IF(E39="","",IF(②選手情報入力!M48="","",②選手情報入力!M48))</f>
        <v/>
      </c>
      <c r="U39" s="26" t="str">
        <f>IF(E39="","",IF(②選手情報入力!K48="",0,1))</f>
        <v/>
      </c>
      <c r="V39" t="str">
        <f>IF(E39="","",IF(②選手情報入力!L48="","",IF(I39=1,VLOOKUP(②選手情報入力!L48,種目情報!$A$4:$C$39,3,FALSE),VLOOKUP(②選手情報入力!L48,種目情報!$E$4:$G$40,3,FALSE))))</f>
        <v/>
      </c>
      <c r="W39" t="str">
        <f>IF(E39="","",IF(②選手情報入力!O48="","",IF(I39=1,VLOOKUP(②選手情報入力!O48,種目情報!$A$4:$B$39,2,FALSE),VLOOKUP(②選手情報入力!O48,種目情報!$E$4:$F$40,2,FALSE))))</f>
        <v/>
      </c>
      <c r="X39" t="str">
        <f>IF(E39="","",IF(②選手情報入力!P48="","",②選手情報入力!P48))</f>
        <v/>
      </c>
      <c r="Y39" s="26" t="str">
        <f>IF(E39="","",IF(②選手情報入力!N48="",0,1))</f>
        <v/>
      </c>
      <c r="Z39" t="str">
        <f>IF(E39="","",IF(②選手情報入力!O48="","",IF(I39=1,VLOOKUP(②選手情報入力!O48,種目情報!$A$4:$C$39,3,FALSE),VLOOKUP(②選手情報入力!O48,種目情報!$E$4:$G$40,3,FALSE))))</f>
        <v/>
      </c>
      <c r="AA39" t="str">
        <f>IF(E39="","",IF(②選手情報入力!Q48="","",IF(I39=1,種目情報!$J$4,種目情報!$J$6)))</f>
        <v/>
      </c>
      <c r="AB39" t="str">
        <f>IF(E39="","",IF(②選手情報入力!Q48="","",IF(I39=1,IF(②選手情報入力!$R$6="","",②選手情報入力!$R$6),IF(②選手情報入力!$R$7="","",②選手情報入力!$R$7))))</f>
        <v/>
      </c>
      <c r="AC39" t="str">
        <f>IF(E39="","",IF(②選手情報入力!Q48="","",IF(I39=1,IF(②選手情報入力!$Q$6="",0,1),IF(②選手情報入力!$Q$7="",0,1))))</f>
        <v/>
      </c>
      <c r="AD39" t="str">
        <f>IF(E39="","",IF(②選手情報入力!Q48="","",2))</f>
        <v/>
      </c>
      <c r="AE39" t="str">
        <f>IF(E39="","",IF(②選手情報入力!S48="","",IF(I39=1,種目情報!$J$5,種目情報!$J$7)))</f>
        <v/>
      </c>
      <c r="AF39" t="str">
        <f>IF(E39="","",IF(②選手情報入力!S48="","",IF(I39=1,IF(②選手情報入力!$T$6="","",②選手情報入力!$T$6),IF(②選手情報入力!$T$7="","",②選手情報入力!$T$7))))</f>
        <v/>
      </c>
      <c r="AG39" t="str">
        <f>IF(E39="","",IF(②選手情報入力!S48="","",IF(I39=1,IF(②選手情報入力!$S$6="",0,1),IF(②選手情報入力!$S$7="",0,1))))</f>
        <v/>
      </c>
      <c r="AH39" t="str">
        <f>IF(E39="","",IF(②選手情報入力!S48="","",2))</f>
        <v/>
      </c>
    </row>
    <row r="40" spans="1:34">
      <c r="A40" t="str">
        <f t="shared" si="0"/>
        <v/>
      </c>
      <c r="B40" t="str">
        <f>IF(E40="","",①団体情報入力!$D$3)</f>
        <v/>
      </c>
      <c r="D40" t="str">
        <f>IF(②選手情報入力!B49="","",LEFT(②選手情報入力!B49,1))</f>
        <v/>
      </c>
      <c r="E40" t="str">
        <f>IF(②選手情報入力!B49="","",REPLACE(②選手情報入力!B49,1,1,""))</f>
        <v/>
      </c>
      <c r="F40" t="str">
        <f>IF(E40="","",②選手情報入力!C49)</f>
        <v/>
      </c>
      <c r="G40" t="str">
        <f>IF(E40="","",②選手情報入力!D49)</f>
        <v/>
      </c>
      <c r="H40" t="str">
        <f t="shared" si="1"/>
        <v/>
      </c>
      <c r="I40" t="str">
        <f>IF(E40="","",IF(②選手情報入力!F49="男",1,2))</f>
        <v/>
      </c>
      <c r="J40" t="str">
        <f>IF(E40="","",IF(②選手情報入力!G49="","",②選手情報入力!G49))</f>
        <v/>
      </c>
      <c r="L40" t="str">
        <f t="shared" si="2"/>
        <v/>
      </c>
      <c r="M40" t="str">
        <f t="shared" si="3"/>
        <v/>
      </c>
      <c r="O40" t="str">
        <f>IF(E40="","",IF(②選手情報入力!I49="","",IF(I40=1,VLOOKUP(②選手情報入力!I49,種目情報!$A$4:$B$1135,2,FALSE),VLOOKUP(②選手情報入力!I49,種目情報!$E$4:$F$135,2,FALSE))))</f>
        <v/>
      </c>
      <c r="P40" t="str">
        <f>IF(E40="","",IF(②選手情報入力!J49="","",②選手情報入力!J49))</f>
        <v/>
      </c>
      <c r="Q40" s="26" t="str">
        <f>IF(E40="","",IF(②選手情報入力!H49="",0,1))</f>
        <v/>
      </c>
      <c r="R40" t="str">
        <f>IF(E40="","",IF(②選手情報入力!I49="","",IF(I40=1,VLOOKUP(②選手情報入力!I49,種目情報!$A$4:$C$139,3,FALSE),VLOOKUP(②選手情報入力!I49,種目情報!$E$4:$G$40,3,FALSE))))</f>
        <v/>
      </c>
      <c r="S40" t="str">
        <f>IF(E40="","",IF(②選手情報入力!L49="","",IF(I40=1,VLOOKUP(②選手情報入力!L49,種目情報!$A$4:$B$39,2,FALSE),VLOOKUP(②選手情報入力!L49,種目情報!$E$4:$F$40,2,FALSE))))</f>
        <v/>
      </c>
      <c r="T40" t="str">
        <f>IF(E40="","",IF(②選手情報入力!M49="","",②選手情報入力!M49))</f>
        <v/>
      </c>
      <c r="U40" s="26" t="str">
        <f>IF(E40="","",IF(②選手情報入力!K49="",0,1))</f>
        <v/>
      </c>
      <c r="V40" t="str">
        <f>IF(E40="","",IF(②選手情報入力!L49="","",IF(I40=1,VLOOKUP(②選手情報入力!L49,種目情報!$A$4:$C$39,3,FALSE),VLOOKUP(②選手情報入力!L49,種目情報!$E$4:$G$40,3,FALSE))))</f>
        <v/>
      </c>
      <c r="W40" t="str">
        <f>IF(E40="","",IF(②選手情報入力!O49="","",IF(I40=1,VLOOKUP(②選手情報入力!O49,種目情報!$A$4:$B$39,2,FALSE),VLOOKUP(②選手情報入力!O49,種目情報!$E$4:$F$40,2,FALSE))))</f>
        <v/>
      </c>
      <c r="X40" t="str">
        <f>IF(E40="","",IF(②選手情報入力!P49="","",②選手情報入力!P49))</f>
        <v/>
      </c>
      <c r="Y40" s="26" t="str">
        <f>IF(E40="","",IF(②選手情報入力!N49="",0,1))</f>
        <v/>
      </c>
      <c r="Z40" t="str">
        <f>IF(E40="","",IF(②選手情報入力!O49="","",IF(I40=1,VLOOKUP(②選手情報入力!O49,種目情報!$A$4:$C$39,3,FALSE),VLOOKUP(②選手情報入力!O49,種目情報!$E$4:$G$40,3,FALSE))))</f>
        <v/>
      </c>
      <c r="AA40" t="str">
        <f>IF(E40="","",IF(②選手情報入力!Q49="","",IF(I40=1,種目情報!$J$4,種目情報!$J$6)))</f>
        <v/>
      </c>
      <c r="AB40" t="str">
        <f>IF(E40="","",IF(②選手情報入力!Q49="","",IF(I40=1,IF(②選手情報入力!$R$6="","",②選手情報入力!$R$6),IF(②選手情報入力!$R$7="","",②選手情報入力!$R$7))))</f>
        <v/>
      </c>
      <c r="AC40" t="str">
        <f>IF(E40="","",IF(②選手情報入力!Q49="","",IF(I40=1,IF(②選手情報入力!$Q$6="",0,1),IF(②選手情報入力!$Q$7="",0,1))))</f>
        <v/>
      </c>
      <c r="AD40" t="str">
        <f>IF(E40="","",IF(②選手情報入力!Q49="","",2))</f>
        <v/>
      </c>
      <c r="AE40" t="str">
        <f>IF(E40="","",IF(②選手情報入力!S49="","",IF(I40=1,種目情報!$J$5,種目情報!$J$7)))</f>
        <v/>
      </c>
      <c r="AF40" t="str">
        <f>IF(E40="","",IF(②選手情報入力!S49="","",IF(I40=1,IF(②選手情報入力!$T$6="","",②選手情報入力!$T$6),IF(②選手情報入力!$T$7="","",②選手情報入力!$T$7))))</f>
        <v/>
      </c>
      <c r="AG40" t="str">
        <f>IF(E40="","",IF(②選手情報入力!S49="","",IF(I40=1,IF(②選手情報入力!$S$6="",0,1),IF(②選手情報入力!$S$7="",0,1))))</f>
        <v/>
      </c>
      <c r="AH40" t="str">
        <f>IF(E40="","",IF(②選手情報入力!S49="","",2))</f>
        <v/>
      </c>
    </row>
    <row r="41" spans="1:34">
      <c r="A41" t="str">
        <f t="shared" si="0"/>
        <v/>
      </c>
      <c r="B41" t="str">
        <f>IF(E41="","",①団体情報入力!$D$3)</f>
        <v/>
      </c>
      <c r="D41" t="str">
        <f>IF(②選手情報入力!B50="","",LEFT(②選手情報入力!B50,1))</f>
        <v/>
      </c>
      <c r="E41" t="str">
        <f>IF(②選手情報入力!B50="","",REPLACE(②選手情報入力!B50,1,1,""))</f>
        <v/>
      </c>
      <c r="F41" t="str">
        <f>IF(E41="","",②選手情報入力!C50)</f>
        <v/>
      </c>
      <c r="G41" t="str">
        <f>IF(E41="","",②選手情報入力!D50)</f>
        <v/>
      </c>
      <c r="H41" t="str">
        <f t="shared" si="1"/>
        <v/>
      </c>
      <c r="I41" t="str">
        <f>IF(E41="","",IF(②選手情報入力!F50="男",1,2))</f>
        <v/>
      </c>
      <c r="J41" t="str">
        <f>IF(E41="","",IF(②選手情報入力!G50="","",②選手情報入力!G50))</f>
        <v/>
      </c>
      <c r="L41" t="str">
        <f t="shared" si="2"/>
        <v/>
      </c>
      <c r="M41" t="str">
        <f t="shared" si="3"/>
        <v/>
      </c>
      <c r="O41" t="str">
        <f>IF(E41="","",IF(②選手情報入力!I50="","",IF(I41=1,VLOOKUP(②選手情報入力!I50,種目情報!$A$4:$B$1135,2,FALSE),VLOOKUP(②選手情報入力!I50,種目情報!$E$4:$F$135,2,FALSE))))</f>
        <v/>
      </c>
      <c r="P41" t="str">
        <f>IF(E41="","",IF(②選手情報入力!J50="","",②選手情報入力!J50))</f>
        <v/>
      </c>
      <c r="Q41" s="26" t="str">
        <f>IF(E41="","",IF(②選手情報入力!H50="",0,1))</f>
        <v/>
      </c>
      <c r="R41" t="str">
        <f>IF(E41="","",IF(②選手情報入力!I50="","",IF(I41=1,VLOOKUP(②選手情報入力!I50,種目情報!$A$4:$C$139,3,FALSE),VLOOKUP(②選手情報入力!I50,種目情報!$E$4:$G$40,3,FALSE))))</f>
        <v/>
      </c>
      <c r="S41" t="str">
        <f>IF(E41="","",IF(②選手情報入力!L50="","",IF(I41=1,VLOOKUP(②選手情報入力!L50,種目情報!$A$4:$B$39,2,FALSE),VLOOKUP(②選手情報入力!L50,種目情報!$E$4:$F$40,2,FALSE))))</f>
        <v/>
      </c>
      <c r="T41" t="str">
        <f>IF(E41="","",IF(②選手情報入力!M50="","",②選手情報入力!M50))</f>
        <v/>
      </c>
      <c r="U41" s="26" t="str">
        <f>IF(E41="","",IF(②選手情報入力!K50="",0,1))</f>
        <v/>
      </c>
      <c r="V41" t="str">
        <f>IF(E41="","",IF(②選手情報入力!L50="","",IF(I41=1,VLOOKUP(②選手情報入力!L50,種目情報!$A$4:$C$39,3,FALSE),VLOOKUP(②選手情報入力!L50,種目情報!$E$4:$G$40,3,FALSE))))</f>
        <v/>
      </c>
      <c r="W41" t="str">
        <f>IF(E41="","",IF(②選手情報入力!O50="","",IF(I41=1,VLOOKUP(②選手情報入力!O50,種目情報!$A$4:$B$39,2,FALSE),VLOOKUP(②選手情報入力!O50,種目情報!$E$4:$F$40,2,FALSE))))</f>
        <v/>
      </c>
      <c r="X41" t="str">
        <f>IF(E41="","",IF(②選手情報入力!P50="","",②選手情報入力!P50))</f>
        <v/>
      </c>
      <c r="Y41" s="26" t="str">
        <f>IF(E41="","",IF(②選手情報入力!N50="",0,1))</f>
        <v/>
      </c>
      <c r="Z41" t="str">
        <f>IF(E41="","",IF(②選手情報入力!O50="","",IF(I41=1,VLOOKUP(②選手情報入力!O50,種目情報!$A$4:$C$39,3,FALSE),VLOOKUP(②選手情報入力!O50,種目情報!$E$4:$G$40,3,FALSE))))</f>
        <v/>
      </c>
      <c r="AA41" t="str">
        <f>IF(E41="","",IF(②選手情報入力!Q50="","",IF(I41=1,種目情報!$J$4,種目情報!$J$6)))</f>
        <v/>
      </c>
      <c r="AB41" t="str">
        <f>IF(E41="","",IF(②選手情報入力!Q50="","",IF(I41=1,IF(②選手情報入力!$R$6="","",②選手情報入力!$R$6),IF(②選手情報入力!$R$7="","",②選手情報入力!$R$7))))</f>
        <v/>
      </c>
      <c r="AC41" t="str">
        <f>IF(E41="","",IF(②選手情報入力!Q50="","",IF(I41=1,IF(②選手情報入力!$Q$6="",0,1),IF(②選手情報入力!$Q$7="",0,1))))</f>
        <v/>
      </c>
      <c r="AD41" t="str">
        <f>IF(E41="","",IF(②選手情報入力!Q50="","",2))</f>
        <v/>
      </c>
      <c r="AE41" t="str">
        <f>IF(E41="","",IF(②選手情報入力!S50="","",IF(I41=1,種目情報!$J$5,種目情報!$J$7)))</f>
        <v/>
      </c>
      <c r="AF41" t="str">
        <f>IF(E41="","",IF(②選手情報入力!S50="","",IF(I41=1,IF(②選手情報入力!$T$6="","",②選手情報入力!$T$6),IF(②選手情報入力!$T$7="","",②選手情報入力!$T$7))))</f>
        <v/>
      </c>
      <c r="AG41" t="str">
        <f>IF(E41="","",IF(②選手情報入力!S50="","",IF(I41=1,IF(②選手情報入力!$S$6="",0,1),IF(②選手情報入力!$S$7="",0,1))))</f>
        <v/>
      </c>
      <c r="AH41" t="str">
        <f>IF(E41="","",IF(②選手情報入力!S50="","",2))</f>
        <v/>
      </c>
    </row>
    <row r="42" spans="1:34">
      <c r="A42" t="str">
        <f t="shared" si="0"/>
        <v/>
      </c>
      <c r="B42" t="str">
        <f>IF(E42="","",①団体情報入力!$D$3)</f>
        <v/>
      </c>
      <c r="D42" t="str">
        <f>IF(②選手情報入力!B51="","",LEFT(②選手情報入力!B51,1))</f>
        <v/>
      </c>
      <c r="E42" t="str">
        <f>IF(②選手情報入力!B51="","",REPLACE(②選手情報入力!B51,1,1,""))</f>
        <v/>
      </c>
      <c r="F42" t="str">
        <f>IF(E42="","",②選手情報入力!C51)</f>
        <v/>
      </c>
      <c r="G42" t="str">
        <f>IF(E42="","",②選手情報入力!D51)</f>
        <v/>
      </c>
      <c r="H42" t="str">
        <f t="shared" si="1"/>
        <v/>
      </c>
      <c r="I42" t="str">
        <f>IF(E42="","",IF(②選手情報入力!F51="男",1,2))</f>
        <v/>
      </c>
      <c r="J42" t="str">
        <f>IF(E42="","",IF(②選手情報入力!G51="","",②選手情報入力!G51))</f>
        <v/>
      </c>
      <c r="L42" t="str">
        <f t="shared" si="2"/>
        <v/>
      </c>
      <c r="M42" t="str">
        <f t="shared" si="3"/>
        <v/>
      </c>
      <c r="O42" t="str">
        <f>IF(E42="","",IF(②選手情報入力!I51="","",IF(I42=1,VLOOKUP(②選手情報入力!I51,種目情報!$A$4:$B$1135,2,FALSE),VLOOKUP(②選手情報入力!I51,種目情報!$E$4:$F$135,2,FALSE))))</f>
        <v/>
      </c>
      <c r="P42" t="str">
        <f>IF(E42="","",IF(②選手情報入力!J51="","",②選手情報入力!J51))</f>
        <v/>
      </c>
      <c r="Q42" s="26" t="str">
        <f>IF(E42="","",IF(②選手情報入力!H51="",0,1))</f>
        <v/>
      </c>
      <c r="R42" t="str">
        <f>IF(E42="","",IF(②選手情報入力!I51="","",IF(I42=1,VLOOKUP(②選手情報入力!I51,種目情報!$A$4:$C$139,3,FALSE),VLOOKUP(②選手情報入力!I51,種目情報!$E$4:$G$40,3,FALSE))))</f>
        <v/>
      </c>
      <c r="S42" t="str">
        <f>IF(E42="","",IF(②選手情報入力!L51="","",IF(I42=1,VLOOKUP(②選手情報入力!L51,種目情報!$A$4:$B$39,2,FALSE),VLOOKUP(②選手情報入力!L51,種目情報!$E$4:$F$40,2,FALSE))))</f>
        <v/>
      </c>
      <c r="T42" t="str">
        <f>IF(E42="","",IF(②選手情報入力!M51="","",②選手情報入力!M51))</f>
        <v/>
      </c>
      <c r="U42" s="26" t="str">
        <f>IF(E42="","",IF(②選手情報入力!K51="",0,1))</f>
        <v/>
      </c>
      <c r="V42" t="str">
        <f>IF(E42="","",IF(②選手情報入力!L51="","",IF(I42=1,VLOOKUP(②選手情報入力!L51,種目情報!$A$4:$C$39,3,FALSE),VLOOKUP(②選手情報入力!L51,種目情報!$E$4:$G$40,3,FALSE))))</f>
        <v/>
      </c>
      <c r="W42" t="str">
        <f>IF(E42="","",IF(②選手情報入力!O51="","",IF(I42=1,VLOOKUP(②選手情報入力!O51,種目情報!$A$4:$B$39,2,FALSE),VLOOKUP(②選手情報入力!O51,種目情報!$E$4:$F$40,2,FALSE))))</f>
        <v/>
      </c>
      <c r="X42" t="str">
        <f>IF(E42="","",IF(②選手情報入力!P51="","",②選手情報入力!P51))</f>
        <v/>
      </c>
      <c r="Y42" s="26" t="str">
        <f>IF(E42="","",IF(②選手情報入力!N51="",0,1))</f>
        <v/>
      </c>
      <c r="Z42" t="str">
        <f>IF(E42="","",IF(②選手情報入力!O51="","",IF(I42=1,VLOOKUP(②選手情報入力!O51,種目情報!$A$4:$C$39,3,FALSE),VLOOKUP(②選手情報入力!O51,種目情報!$E$4:$G$40,3,FALSE))))</f>
        <v/>
      </c>
      <c r="AA42" t="str">
        <f>IF(E42="","",IF(②選手情報入力!Q51="","",IF(I42=1,種目情報!$J$4,種目情報!$J$6)))</f>
        <v/>
      </c>
      <c r="AB42" t="str">
        <f>IF(E42="","",IF(②選手情報入力!Q51="","",IF(I42=1,IF(②選手情報入力!$R$6="","",②選手情報入力!$R$6),IF(②選手情報入力!$R$7="","",②選手情報入力!$R$7))))</f>
        <v/>
      </c>
      <c r="AC42" t="str">
        <f>IF(E42="","",IF(②選手情報入力!Q51="","",IF(I42=1,IF(②選手情報入力!$Q$6="",0,1),IF(②選手情報入力!$Q$7="",0,1))))</f>
        <v/>
      </c>
      <c r="AD42" t="str">
        <f>IF(E42="","",IF(②選手情報入力!Q51="","",2))</f>
        <v/>
      </c>
      <c r="AE42" t="str">
        <f>IF(E42="","",IF(②選手情報入力!S51="","",IF(I42=1,種目情報!$J$5,種目情報!$J$7)))</f>
        <v/>
      </c>
      <c r="AF42" t="str">
        <f>IF(E42="","",IF(②選手情報入力!S51="","",IF(I42=1,IF(②選手情報入力!$T$6="","",②選手情報入力!$T$6),IF(②選手情報入力!$T$7="","",②選手情報入力!$T$7))))</f>
        <v/>
      </c>
      <c r="AG42" t="str">
        <f>IF(E42="","",IF(②選手情報入力!S51="","",IF(I42=1,IF(②選手情報入力!$S$6="",0,1),IF(②選手情報入力!$S$7="",0,1))))</f>
        <v/>
      </c>
      <c r="AH42" t="str">
        <f>IF(E42="","",IF(②選手情報入力!S51="","",2))</f>
        <v/>
      </c>
    </row>
    <row r="43" spans="1:34">
      <c r="A43" t="str">
        <f t="shared" si="0"/>
        <v/>
      </c>
      <c r="B43" t="str">
        <f>IF(E43="","",①団体情報入力!$D$3)</f>
        <v/>
      </c>
      <c r="D43" t="str">
        <f>IF(②選手情報入力!B52="","",LEFT(②選手情報入力!B52,1))</f>
        <v/>
      </c>
      <c r="E43" t="str">
        <f>IF(②選手情報入力!B52="","",REPLACE(②選手情報入力!B52,1,1,""))</f>
        <v/>
      </c>
      <c r="F43" t="str">
        <f>IF(E43="","",②選手情報入力!C52)</f>
        <v/>
      </c>
      <c r="G43" t="str">
        <f>IF(E43="","",②選手情報入力!D52)</f>
        <v/>
      </c>
      <c r="H43" t="str">
        <f t="shared" si="1"/>
        <v/>
      </c>
      <c r="I43" t="str">
        <f>IF(E43="","",IF(②選手情報入力!F52="男",1,2))</f>
        <v/>
      </c>
      <c r="J43" t="str">
        <f>IF(E43="","",IF(②選手情報入力!G52="","",②選手情報入力!G52))</f>
        <v/>
      </c>
      <c r="L43" t="str">
        <f t="shared" si="2"/>
        <v/>
      </c>
      <c r="M43" t="str">
        <f t="shared" si="3"/>
        <v/>
      </c>
      <c r="O43" t="str">
        <f>IF(E43="","",IF(②選手情報入力!I52="","",IF(I43=1,VLOOKUP(②選手情報入力!I52,種目情報!$A$4:$B$1135,2,FALSE),VLOOKUP(②選手情報入力!I52,種目情報!$E$4:$F$135,2,FALSE))))</f>
        <v/>
      </c>
      <c r="P43" t="str">
        <f>IF(E43="","",IF(②選手情報入力!J52="","",②選手情報入力!J52))</f>
        <v/>
      </c>
      <c r="Q43" s="26" t="str">
        <f>IF(E43="","",IF(②選手情報入力!H52="",0,1))</f>
        <v/>
      </c>
      <c r="R43" t="str">
        <f>IF(E43="","",IF(②選手情報入力!I52="","",IF(I43=1,VLOOKUP(②選手情報入力!I52,種目情報!$A$4:$C$139,3,FALSE),VLOOKUP(②選手情報入力!I52,種目情報!$E$4:$G$40,3,FALSE))))</f>
        <v/>
      </c>
      <c r="S43" t="str">
        <f>IF(E43="","",IF(②選手情報入力!L52="","",IF(I43=1,VLOOKUP(②選手情報入力!L52,種目情報!$A$4:$B$39,2,FALSE),VLOOKUP(②選手情報入力!L52,種目情報!$E$4:$F$40,2,FALSE))))</f>
        <v/>
      </c>
      <c r="T43" t="str">
        <f>IF(E43="","",IF(②選手情報入力!M52="","",②選手情報入力!M52))</f>
        <v/>
      </c>
      <c r="U43" s="26" t="str">
        <f>IF(E43="","",IF(②選手情報入力!K52="",0,1))</f>
        <v/>
      </c>
      <c r="V43" t="str">
        <f>IF(E43="","",IF(②選手情報入力!L52="","",IF(I43=1,VLOOKUP(②選手情報入力!L52,種目情報!$A$4:$C$39,3,FALSE),VLOOKUP(②選手情報入力!L52,種目情報!$E$4:$G$40,3,FALSE))))</f>
        <v/>
      </c>
      <c r="W43" t="str">
        <f>IF(E43="","",IF(②選手情報入力!O52="","",IF(I43=1,VLOOKUP(②選手情報入力!O52,種目情報!$A$4:$B$39,2,FALSE),VLOOKUP(②選手情報入力!O52,種目情報!$E$4:$F$40,2,FALSE))))</f>
        <v/>
      </c>
      <c r="X43" t="str">
        <f>IF(E43="","",IF(②選手情報入力!P52="","",②選手情報入力!P52))</f>
        <v/>
      </c>
      <c r="Y43" s="26" t="str">
        <f>IF(E43="","",IF(②選手情報入力!N52="",0,1))</f>
        <v/>
      </c>
      <c r="Z43" t="str">
        <f>IF(E43="","",IF(②選手情報入力!O52="","",IF(I43=1,VLOOKUP(②選手情報入力!O52,種目情報!$A$4:$C$39,3,FALSE),VLOOKUP(②選手情報入力!O52,種目情報!$E$4:$G$40,3,FALSE))))</f>
        <v/>
      </c>
      <c r="AA43" t="str">
        <f>IF(E43="","",IF(②選手情報入力!Q52="","",IF(I43=1,種目情報!$J$4,種目情報!$J$6)))</f>
        <v/>
      </c>
      <c r="AB43" t="str">
        <f>IF(E43="","",IF(②選手情報入力!Q52="","",IF(I43=1,IF(②選手情報入力!$R$6="","",②選手情報入力!$R$6),IF(②選手情報入力!$R$7="","",②選手情報入力!$R$7))))</f>
        <v/>
      </c>
      <c r="AC43" t="str">
        <f>IF(E43="","",IF(②選手情報入力!Q52="","",IF(I43=1,IF(②選手情報入力!$Q$6="",0,1),IF(②選手情報入力!$Q$7="",0,1))))</f>
        <v/>
      </c>
      <c r="AD43" t="str">
        <f>IF(E43="","",IF(②選手情報入力!Q52="","",2))</f>
        <v/>
      </c>
      <c r="AE43" t="str">
        <f>IF(E43="","",IF(②選手情報入力!S52="","",IF(I43=1,種目情報!$J$5,種目情報!$J$7)))</f>
        <v/>
      </c>
      <c r="AF43" t="str">
        <f>IF(E43="","",IF(②選手情報入力!S52="","",IF(I43=1,IF(②選手情報入力!$T$6="","",②選手情報入力!$T$6),IF(②選手情報入力!$T$7="","",②選手情報入力!$T$7))))</f>
        <v/>
      </c>
      <c r="AG43" t="str">
        <f>IF(E43="","",IF(②選手情報入力!S52="","",IF(I43=1,IF(②選手情報入力!$S$6="",0,1),IF(②選手情報入力!$S$7="",0,1))))</f>
        <v/>
      </c>
      <c r="AH43" t="str">
        <f>IF(E43="","",IF(②選手情報入力!S52="","",2))</f>
        <v/>
      </c>
    </row>
    <row r="44" spans="1:34">
      <c r="A44" t="str">
        <f t="shared" si="0"/>
        <v/>
      </c>
      <c r="B44" t="str">
        <f>IF(E44="","",①団体情報入力!$D$3)</f>
        <v/>
      </c>
      <c r="D44" t="str">
        <f>IF(②選手情報入力!B53="","",LEFT(②選手情報入力!B53,1))</f>
        <v/>
      </c>
      <c r="E44" t="str">
        <f>IF(②選手情報入力!B53="","",REPLACE(②選手情報入力!B53,1,1,""))</f>
        <v/>
      </c>
      <c r="F44" t="str">
        <f>IF(E44="","",②選手情報入力!C53)</f>
        <v/>
      </c>
      <c r="G44" t="str">
        <f>IF(E44="","",②選手情報入力!D53)</f>
        <v/>
      </c>
      <c r="H44" t="str">
        <f t="shared" si="1"/>
        <v/>
      </c>
      <c r="I44" t="str">
        <f>IF(E44="","",IF(②選手情報入力!F53="男",1,2))</f>
        <v/>
      </c>
      <c r="J44" t="str">
        <f>IF(E44="","",IF(②選手情報入力!G53="","",②選手情報入力!G53))</f>
        <v/>
      </c>
      <c r="L44" t="str">
        <f t="shared" si="2"/>
        <v/>
      </c>
      <c r="M44" t="str">
        <f t="shared" si="3"/>
        <v/>
      </c>
      <c r="O44" t="str">
        <f>IF(E44="","",IF(②選手情報入力!I53="","",IF(I44=1,VLOOKUP(②選手情報入力!I53,種目情報!$A$4:$B$1135,2,FALSE),VLOOKUP(②選手情報入力!I53,種目情報!$E$4:$F$135,2,FALSE))))</f>
        <v/>
      </c>
      <c r="P44" t="str">
        <f>IF(E44="","",IF(②選手情報入力!J53="","",②選手情報入力!J53))</f>
        <v/>
      </c>
      <c r="Q44" s="26" t="str">
        <f>IF(E44="","",IF(②選手情報入力!H53="",0,1))</f>
        <v/>
      </c>
      <c r="R44" t="str">
        <f>IF(E44="","",IF(②選手情報入力!I53="","",IF(I44=1,VLOOKUP(②選手情報入力!I53,種目情報!$A$4:$C$139,3,FALSE),VLOOKUP(②選手情報入力!I53,種目情報!$E$4:$G$40,3,FALSE))))</f>
        <v/>
      </c>
      <c r="S44" t="str">
        <f>IF(E44="","",IF(②選手情報入力!L53="","",IF(I44=1,VLOOKUP(②選手情報入力!L53,種目情報!$A$4:$B$39,2,FALSE),VLOOKUP(②選手情報入力!L53,種目情報!$E$4:$F$40,2,FALSE))))</f>
        <v/>
      </c>
      <c r="T44" t="str">
        <f>IF(E44="","",IF(②選手情報入力!M53="","",②選手情報入力!M53))</f>
        <v/>
      </c>
      <c r="U44" s="26" t="str">
        <f>IF(E44="","",IF(②選手情報入力!K53="",0,1))</f>
        <v/>
      </c>
      <c r="V44" t="str">
        <f>IF(E44="","",IF(②選手情報入力!L53="","",IF(I44=1,VLOOKUP(②選手情報入力!L53,種目情報!$A$4:$C$39,3,FALSE),VLOOKUP(②選手情報入力!L53,種目情報!$E$4:$G$40,3,FALSE))))</f>
        <v/>
      </c>
      <c r="W44" t="str">
        <f>IF(E44="","",IF(②選手情報入力!O53="","",IF(I44=1,VLOOKUP(②選手情報入力!O53,種目情報!$A$4:$B$39,2,FALSE),VLOOKUP(②選手情報入力!O53,種目情報!$E$4:$F$40,2,FALSE))))</f>
        <v/>
      </c>
      <c r="X44" t="str">
        <f>IF(E44="","",IF(②選手情報入力!P53="","",②選手情報入力!P53))</f>
        <v/>
      </c>
      <c r="Y44" s="26" t="str">
        <f>IF(E44="","",IF(②選手情報入力!N53="",0,1))</f>
        <v/>
      </c>
      <c r="Z44" t="str">
        <f>IF(E44="","",IF(②選手情報入力!O53="","",IF(I44=1,VLOOKUP(②選手情報入力!O53,種目情報!$A$4:$C$39,3,FALSE),VLOOKUP(②選手情報入力!O53,種目情報!$E$4:$G$40,3,FALSE))))</f>
        <v/>
      </c>
      <c r="AA44" t="str">
        <f>IF(E44="","",IF(②選手情報入力!Q53="","",IF(I44=1,種目情報!$J$4,種目情報!$J$6)))</f>
        <v/>
      </c>
      <c r="AB44" t="str">
        <f>IF(E44="","",IF(②選手情報入力!Q53="","",IF(I44=1,IF(②選手情報入力!$R$6="","",②選手情報入力!$R$6),IF(②選手情報入力!$R$7="","",②選手情報入力!$R$7))))</f>
        <v/>
      </c>
      <c r="AC44" t="str">
        <f>IF(E44="","",IF(②選手情報入力!Q53="","",IF(I44=1,IF(②選手情報入力!$Q$6="",0,1),IF(②選手情報入力!$Q$7="",0,1))))</f>
        <v/>
      </c>
      <c r="AD44" t="str">
        <f>IF(E44="","",IF(②選手情報入力!Q53="","",2))</f>
        <v/>
      </c>
      <c r="AE44" t="str">
        <f>IF(E44="","",IF(②選手情報入力!S53="","",IF(I44=1,種目情報!$J$5,種目情報!$J$7)))</f>
        <v/>
      </c>
      <c r="AF44" t="str">
        <f>IF(E44="","",IF(②選手情報入力!S53="","",IF(I44=1,IF(②選手情報入力!$T$6="","",②選手情報入力!$T$6),IF(②選手情報入力!$T$7="","",②選手情報入力!$T$7))))</f>
        <v/>
      </c>
      <c r="AG44" t="str">
        <f>IF(E44="","",IF(②選手情報入力!S53="","",IF(I44=1,IF(②選手情報入力!$S$6="",0,1),IF(②選手情報入力!$S$7="",0,1))))</f>
        <v/>
      </c>
      <c r="AH44" t="str">
        <f>IF(E44="","",IF(②選手情報入力!S53="","",2))</f>
        <v/>
      </c>
    </row>
    <row r="45" spans="1:34">
      <c r="A45" t="str">
        <f t="shared" si="0"/>
        <v/>
      </c>
      <c r="B45" t="str">
        <f>IF(E45="","",①団体情報入力!$D$3)</f>
        <v/>
      </c>
      <c r="D45" t="str">
        <f>IF(②選手情報入力!B54="","",LEFT(②選手情報入力!B54,1))</f>
        <v/>
      </c>
      <c r="E45" t="str">
        <f>IF(②選手情報入力!B54="","",REPLACE(②選手情報入力!B54,1,1,""))</f>
        <v/>
      </c>
      <c r="F45" t="str">
        <f>IF(E45="","",②選手情報入力!C54)</f>
        <v/>
      </c>
      <c r="G45" t="str">
        <f>IF(E45="","",②選手情報入力!D54)</f>
        <v/>
      </c>
      <c r="H45" t="str">
        <f t="shared" si="1"/>
        <v/>
      </c>
      <c r="I45" t="str">
        <f>IF(E45="","",IF(②選手情報入力!F54="男",1,2))</f>
        <v/>
      </c>
      <c r="J45" t="str">
        <f>IF(E45="","",IF(②選手情報入力!G54="","",②選手情報入力!G54))</f>
        <v/>
      </c>
      <c r="L45" t="str">
        <f t="shared" si="2"/>
        <v/>
      </c>
      <c r="M45" t="str">
        <f t="shared" si="3"/>
        <v/>
      </c>
      <c r="O45" t="str">
        <f>IF(E45="","",IF(②選手情報入力!I54="","",IF(I45=1,VLOOKUP(②選手情報入力!I54,種目情報!$A$4:$B$1135,2,FALSE),VLOOKUP(②選手情報入力!I54,種目情報!$E$4:$F$135,2,FALSE))))</f>
        <v/>
      </c>
      <c r="P45" t="str">
        <f>IF(E45="","",IF(②選手情報入力!J54="","",②選手情報入力!J54))</f>
        <v/>
      </c>
      <c r="Q45" s="26" t="str">
        <f>IF(E45="","",IF(②選手情報入力!H54="",0,1))</f>
        <v/>
      </c>
      <c r="R45" t="str">
        <f>IF(E45="","",IF(②選手情報入力!I54="","",IF(I45=1,VLOOKUP(②選手情報入力!I54,種目情報!$A$4:$C$139,3,FALSE),VLOOKUP(②選手情報入力!I54,種目情報!$E$4:$G$40,3,FALSE))))</f>
        <v/>
      </c>
      <c r="S45" t="str">
        <f>IF(E45="","",IF(②選手情報入力!L54="","",IF(I45=1,VLOOKUP(②選手情報入力!L54,種目情報!$A$4:$B$39,2,FALSE),VLOOKUP(②選手情報入力!L54,種目情報!$E$4:$F$40,2,FALSE))))</f>
        <v/>
      </c>
      <c r="T45" t="str">
        <f>IF(E45="","",IF(②選手情報入力!M54="","",②選手情報入力!M54))</f>
        <v/>
      </c>
      <c r="U45" s="26" t="str">
        <f>IF(E45="","",IF(②選手情報入力!K54="",0,1))</f>
        <v/>
      </c>
      <c r="V45" t="str">
        <f>IF(E45="","",IF(②選手情報入力!L54="","",IF(I45=1,VLOOKUP(②選手情報入力!L54,種目情報!$A$4:$C$39,3,FALSE),VLOOKUP(②選手情報入力!L54,種目情報!$E$4:$G$40,3,FALSE))))</f>
        <v/>
      </c>
      <c r="W45" t="str">
        <f>IF(E45="","",IF(②選手情報入力!O54="","",IF(I45=1,VLOOKUP(②選手情報入力!O54,種目情報!$A$4:$B$39,2,FALSE),VLOOKUP(②選手情報入力!O54,種目情報!$E$4:$F$40,2,FALSE))))</f>
        <v/>
      </c>
      <c r="X45" t="str">
        <f>IF(E45="","",IF(②選手情報入力!P54="","",②選手情報入力!P54))</f>
        <v/>
      </c>
      <c r="Y45" s="26" t="str">
        <f>IF(E45="","",IF(②選手情報入力!N54="",0,1))</f>
        <v/>
      </c>
      <c r="Z45" t="str">
        <f>IF(E45="","",IF(②選手情報入力!O54="","",IF(I45=1,VLOOKUP(②選手情報入力!O54,種目情報!$A$4:$C$39,3,FALSE),VLOOKUP(②選手情報入力!O54,種目情報!$E$4:$G$40,3,FALSE))))</f>
        <v/>
      </c>
      <c r="AA45" t="str">
        <f>IF(E45="","",IF(②選手情報入力!Q54="","",IF(I45=1,種目情報!$J$4,種目情報!$J$6)))</f>
        <v/>
      </c>
      <c r="AB45" t="str">
        <f>IF(E45="","",IF(②選手情報入力!Q54="","",IF(I45=1,IF(②選手情報入力!$R$6="","",②選手情報入力!$R$6),IF(②選手情報入力!$R$7="","",②選手情報入力!$R$7))))</f>
        <v/>
      </c>
      <c r="AC45" t="str">
        <f>IF(E45="","",IF(②選手情報入力!Q54="","",IF(I45=1,IF(②選手情報入力!$Q$6="",0,1),IF(②選手情報入力!$Q$7="",0,1))))</f>
        <v/>
      </c>
      <c r="AD45" t="str">
        <f>IF(E45="","",IF(②選手情報入力!Q54="","",2))</f>
        <v/>
      </c>
      <c r="AE45" t="str">
        <f>IF(E45="","",IF(②選手情報入力!S54="","",IF(I45=1,種目情報!$J$5,種目情報!$J$7)))</f>
        <v/>
      </c>
      <c r="AF45" t="str">
        <f>IF(E45="","",IF(②選手情報入力!S54="","",IF(I45=1,IF(②選手情報入力!$T$6="","",②選手情報入力!$T$6),IF(②選手情報入力!$T$7="","",②選手情報入力!$T$7))))</f>
        <v/>
      </c>
      <c r="AG45" t="str">
        <f>IF(E45="","",IF(②選手情報入力!S54="","",IF(I45=1,IF(②選手情報入力!$S$6="",0,1),IF(②選手情報入力!$S$7="",0,1))))</f>
        <v/>
      </c>
      <c r="AH45" t="str">
        <f>IF(E45="","",IF(②選手情報入力!S54="","",2))</f>
        <v/>
      </c>
    </row>
    <row r="46" spans="1:34">
      <c r="A46" t="str">
        <f t="shared" si="0"/>
        <v/>
      </c>
      <c r="B46" t="str">
        <f>IF(E46="","",①団体情報入力!$D$3)</f>
        <v/>
      </c>
      <c r="D46" t="str">
        <f>IF(②選手情報入力!B55="","",LEFT(②選手情報入力!B55,1))</f>
        <v/>
      </c>
      <c r="E46" t="str">
        <f>IF(②選手情報入力!B55="","",REPLACE(②選手情報入力!B55,1,1,""))</f>
        <v/>
      </c>
      <c r="F46" t="str">
        <f>IF(E46="","",②選手情報入力!C55)</f>
        <v/>
      </c>
      <c r="G46" t="str">
        <f>IF(E46="","",②選手情報入力!D55)</f>
        <v/>
      </c>
      <c r="H46" t="str">
        <f t="shared" si="1"/>
        <v/>
      </c>
      <c r="I46" t="str">
        <f>IF(E46="","",IF(②選手情報入力!F55="男",1,2))</f>
        <v/>
      </c>
      <c r="J46" t="str">
        <f>IF(E46="","",IF(②選手情報入力!G55="","",②選手情報入力!G55))</f>
        <v/>
      </c>
      <c r="L46" t="str">
        <f t="shared" si="2"/>
        <v/>
      </c>
      <c r="M46" t="str">
        <f t="shared" si="3"/>
        <v/>
      </c>
      <c r="O46" t="str">
        <f>IF(E46="","",IF(②選手情報入力!I55="","",IF(I46=1,VLOOKUP(②選手情報入力!I55,種目情報!$A$4:$B$1135,2,FALSE),VLOOKUP(②選手情報入力!I55,種目情報!$E$4:$F$135,2,FALSE))))</f>
        <v/>
      </c>
      <c r="P46" t="str">
        <f>IF(E46="","",IF(②選手情報入力!J55="","",②選手情報入力!J55))</f>
        <v/>
      </c>
      <c r="Q46" s="26" t="str">
        <f>IF(E46="","",IF(②選手情報入力!H55="",0,1))</f>
        <v/>
      </c>
      <c r="R46" t="str">
        <f>IF(E46="","",IF(②選手情報入力!I55="","",IF(I46=1,VLOOKUP(②選手情報入力!I55,種目情報!$A$4:$C$139,3,FALSE),VLOOKUP(②選手情報入力!I55,種目情報!$E$4:$G$40,3,FALSE))))</f>
        <v/>
      </c>
      <c r="S46" t="str">
        <f>IF(E46="","",IF(②選手情報入力!L55="","",IF(I46=1,VLOOKUP(②選手情報入力!L55,種目情報!$A$4:$B$39,2,FALSE),VLOOKUP(②選手情報入力!L55,種目情報!$E$4:$F$40,2,FALSE))))</f>
        <v/>
      </c>
      <c r="T46" t="str">
        <f>IF(E46="","",IF(②選手情報入力!M55="","",②選手情報入力!M55))</f>
        <v/>
      </c>
      <c r="U46" s="26" t="str">
        <f>IF(E46="","",IF(②選手情報入力!K55="",0,1))</f>
        <v/>
      </c>
      <c r="V46" t="str">
        <f>IF(E46="","",IF(②選手情報入力!L55="","",IF(I46=1,VLOOKUP(②選手情報入力!L55,種目情報!$A$4:$C$39,3,FALSE),VLOOKUP(②選手情報入力!L55,種目情報!$E$4:$G$40,3,FALSE))))</f>
        <v/>
      </c>
      <c r="W46" t="str">
        <f>IF(E46="","",IF(②選手情報入力!O55="","",IF(I46=1,VLOOKUP(②選手情報入力!O55,種目情報!$A$4:$B$39,2,FALSE),VLOOKUP(②選手情報入力!O55,種目情報!$E$4:$F$40,2,FALSE))))</f>
        <v/>
      </c>
      <c r="X46" t="str">
        <f>IF(E46="","",IF(②選手情報入力!P55="","",②選手情報入力!P55))</f>
        <v/>
      </c>
      <c r="Y46" s="26" t="str">
        <f>IF(E46="","",IF(②選手情報入力!N55="",0,1))</f>
        <v/>
      </c>
      <c r="Z46" t="str">
        <f>IF(E46="","",IF(②選手情報入力!O55="","",IF(I46=1,VLOOKUP(②選手情報入力!O55,種目情報!$A$4:$C$39,3,FALSE),VLOOKUP(②選手情報入力!O55,種目情報!$E$4:$G$40,3,FALSE))))</f>
        <v/>
      </c>
      <c r="AA46" t="str">
        <f>IF(E46="","",IF(②選手情報入力!Q55="","",IF(I46=1,種目情報!$J$4,種目情報!$J$6)))</f>
        <v/>
      </c>
      <c r="AB46" t="str">
        <f>IF(E46="","",IF(②選手情報入力!Q55="","",IF(I46=1,IF(②選手情報入力!$R$6="","",②選手情報入力!$R$6),IF(②選手情報入力!$R$7="","",②選手情報入力!$R$7))))</f>
        <v/>
      </c>
      <c r="AC46" t="str">
        <f>IF(E46="","",IF(②選手情報入力!Q55="","",IF(I46=1,IF(②選手情報入力!$Q$6="",0,1),IF(②選手情報入力!$Q$7="",0,1))))</f>
        <v/>
      </c>
      <c r="AD46" t="str">
        <f>IF(E46="","",IF(②選手情報入力!Q55="","",2))</f>
        <v/>
      </c>
      <c r="AE46" t="str">
        <f>IF(E46="","",IF(②選手情報入力!S55="","",IF(I46=1,種目情報!$J$5,種目情報!$J$7)))</f>
        <v/>
      </c>
      <c r="AF46" t="str">
        <f>IF(E46="","",IF(②選手情報入力!S55="","",IF(I46=1,IF(②選手情報入力!$T$6="","",②選手情報入力!$T$6),IF(②選手情報入力!$T$7="","",②選手情報入力!$T$7))))</f>
        <v/>
      </c>
      <c r="AG46" t="str">
        <f>IF(E46="","",IF(②選手情報入力!S55="","",IF(I46=1,IF(②選手情報入力!$S$6="",0,1),IF(②選手情報入力!$S$7="",0,1))))</f>
        <v/>
      </c>
      <c r="AH46" t="str">
        <f>IF(E46="","",IF(②選手情報入力!S55="","",2))</f>
        <v/>
      </c>
    </row>
    <row r="47" spans="1:34">
      <c r="A47" t="str">
        <f t="shared" si="0"/>
        <v/>
      </c>
      <c r="B47" t="str">
        <f>IF(E47="","",①団体情報入力!$D$3)</f>
        <v/>
      </c>
      <c r="D47" t="str">
        <f>IF(②選手情報入力!B56="","",LEFT(②選手情報入力!B56,1))</f>
        <v/>
      </c>
      <c r="E47" t="str">
        <f>IF(②選手情報入力!B56="","",REPLACE(②選手情報入力!B56,1,1,""))</f>
        <v/>
      </c>
      <c r="F47" t="str">
        <f>IF(E47="","",②選手情報入力!C56)</f>
        <v/>
      </c>
      <c r="G47" t="str">
        <f>IF(E47="","",②選手情報入力!D56)</f>
        <v/>
      </c>
      <c r="H47" t="str">
        <f t="shared" si="1"/>
        <v/>
      </c>
      <c r="I47" t="str">
        <f>IF(E47="","",IF(②選手情報入力!F56="男",1,2))</f>
        <v/>
      </c>
      <c r="J47" t="str">
        <f>IF(E47="","",IF(②選手情報入力!G56="","",②選手情報入力!G56))</f>
        <v/>
      </c>
      <c r="L47" t="str">
        <f t="shared" si="2"/>
        <v/>
      </c>
      <c r="M47" t="str">
        <f t="shared" si="3"/>
        <v/>
      </c>
      <c r="O47" t="str">
        <f>IF(E47="","",IF(②選手情報入力!I56="","",IF(I47=1,VLOOKUP(②選手情報入力!I56,種目情報!$A$4:$B$1135,2,FALSE),VLOOKUP(②選手情報入力!I56,種目情報!$E$4:$F$135,2,FALSE))))</f>
        <v/>
      </c>
      <c r="P47" t="str">
        <f>IF(E47="","",IF(②選手情報入力!J56="","",②選手情報入力!J56))</f>
        <v/>
      </c>
      <c r="Q47" s="26" t="str">
        <f>IF(E47="","",IF(②選手情報入力!H56="",0,1))</f>
        <v/>
      </c>
      <c r="R47" t="str">
        <f>IF(E47="","",IF(②選手情報入力!I56="","",IF(I47=1,VLOOKUP(②選手情報入力!I56,種目情報!$A$4:$C$139,3,FALSE),VLOOKUP(②選手情報入力!I56,種目情報!$E$4:$G$40,3,FALSE))))</f>
        <v/>
      </c>
      <c r="S47" t="str">
        <f>IF(E47="","",IF(②選手情報入力!L56="","",IF(I47=1,VLOOKUP(②選手情報入力!L56,種目情報!$A$4:$B$39,2,FALSE),VLOOKUP(②選手情報入力!L56,種目情報!$E$4:$F$40,2,FALSE))))</f>
        <v/>
      </c>
      <c r="T47" t="str">
        <f>IF(E47="","",IF(②選手情報入力!M56="","",②選手情報入力!M56))</f>
        <v/>
      </c>
      <c r="U47" s="26" t="str">
        <f>IF(E47="","",IF(②選手情報入力!K56="",0,1))</f>
        <v/>
      </c>
      <c r="V47" t="str">
        <f>IF(E47="","",IF(②選手情報入力!L56="","",IF(I47=1,VLOOKUP(②選手情報入力!L56,種目情報!$A$4:$C$39,3,FALSE),VLOOKUP(②選手情報入力!L56,種目情報!$E$4:$G$40,3,FALSE))))</f>
        <v/>
      </c>
      <c r="W47" t="str">
        <f>IF(E47="","",IF(②選手情報入力!O56="","",IF(I47=1,VLOOKUP(②選手情報入力!O56,種目情報!$A$4:$B$39,2,FALSE),VLOOKUP(②選手情報入力!O56,種目情報!$E$4:$F$40,2,FALSE))))</f>
        <v/>
      </c>
      <c r="X47" t="str">
        <f>IF(E47="","",IF(②選手情報入力!P56="","",②選手情報入力!P56))</f>
        <v/>
      </c>
      <c r="Y47" s="26" t="str">
        <f>IF(E47="","",IF(②選手情報入力!N56="",0,1))</f>
        <v/>
      </c>
      <c r="Z47" t="str">
        <f>IF(E47="","",IF(②選手情報入力!O56="","",IF(I47=1,VLOOKUP(②選手情報入力!O56,種目情報!$A$4:$C$39,3,FALSE),VLOOKUP(②選手情報入力!O56,種目情報!$E$4:$G$40,3,FALSE))))</f>
        <v/>
      </c>
      <c r="AA47" t="str">
        <f>IF(E47="","",IF(②選手情報入力!Q56="","",IF(I47=1,種目情報!$J$4,種目情報!$J$6)))</f>
        <v/>
      </c>
      <c r="AB47" t="str">
        <f>IF(E47="","",IF(②選手情報入力!Q56="","",IF(I47=1,IF(②選手情報入力!$R$6="","",②選手情報入力!$R$6),IF(②選手情報入力!$R$7="","",②選手情報入力!$R$7))))</f>
        <v/>
      </c>
      <c r="AC47" t="str">
        <f>IF(E47="","",IF(②選手情報入力!Q56="","",IF(I47=1,IF(②選手情報入力!$Q$6="",0,1),IF(②選手情報入力!$Q$7="",0,1))))</f>
        <v/>
      </c>
      <c r="AD47" t="str">
        <f>IF(E47="","",IF(②選手情報入力!Q56="","",2))</f>
        <v/>
      </c>
      <c r="AE47" t="str">
        <f>IF(E47="","",IF(②選手情報入力!S56="","",IF(I47=1,種目情報!$J$5,種目情報!$J$7)))</f>
        <v/>
      </c>
      <c r="AF47" t="str">
        <f>IF(E47="","",IF(②選手情報入力!S56="","",IF(I47=1,IF(②選手情報入力!$T$6="","",②選手情報入力!$T$6),IF(②選手情報入力!$T$7="","",②選手情報入力!$T$7))))</f>
        <v/>
      </c>
      <c r="AG47" t="str">
        <f>IF(E47="","",IF(②選手情報入力!S56="","",IF(I47=1,IF(②選手情報入力!$S$6="",0,1),IF(②選手情報入力!$S$7="",0,1))))</f>
        <v/>
      </c>
      <c r="AH47" t="str">
        <f>IF(E47="","",IF(②選手情報入力!S56="","",2))</f>
        <v/>
      </c>
    </row>
    <row r="48" spans="1:34">
      <c r="A48" t="str">
        <f t="shared" si="0"/>
        <v/>
      </c>
      <c r="B48" t="str">
        <f>IF(E48="","",①団体情報入力!$D$3)</f>
        <v/>
      </c>
      <c r="D48" t="str">
        <f>IF(②選手情報入力!B57="","",LEFT(②選手情報入力!B57,1))</f>
        <v/>
      </c>
      <c r="E48" t="str">
        <f>IF(②選手情報入力!B57="","",REPLACE(②選手情報入力!B57,1,1,""))</f>
        <v/>
      </c>
      <c r="F48" t="str">
        <f>IF(E48="","",②選手情報入力!C57)</f>
        <v/>
      </c>
      <c r="G48" t="str">
        <f>IF(E48="","",②選手情報入力!D57)</f>
        <v/>
      </c>
      <c r="H48" t="str">
        <f t="shared" si="1"/>
        <v/>
      </c>
      <c r="I48" t="str">
        <f>IF(E48="","",IF(②選手情報入力!F57="男",1,2))</f>
        <v/>
      </c>
      <c r="J48" t="str">
        <f>IF(E48="","",IF(②選手情報入力!G57="","",②選手情報入力!G57))</f>
        <v/>
      </c>
      <c r="L48" t="str">
        <f t="shared" si="2"/>
        <v/>
      </c>
      <c r="M48" t="str">
        <f t="shared" si="3"/>
        <v/>
      </c>
      <c r="O48" t="str">
        <f>IF(E48="","",IF(②選手情報入力!I57="","",IF(I48=1,VLOOKUP(②選手情報入力!I57,種目情報!$A$4:$B$1135,2,FALSE),VLOOKUP(②選手情報入力!I57,種目情報!$E$4:$F$135,2,FALSE))))</f>
        <v/>
      </c>
      <c r="P48" t="str">
        <f>IF(E48="","",IF(②選手情報入力!J57="","",②選手情報入力!J57))</f>
        <v/>
      </c>
      <c r="Q48" s="26" t="str">
        <f>IF(E48="","",IF(②選手情報入力!H57="",0,1))</f>
        <v/>
      </c>
      <c r="R48" t="str">
        <f>IF(E48="","",IF(②選手情報入力!I57="","",IF(I48=1,VLOOKUP(②選手情報入力!I57,種目情報!$A$4:$C$139,3,FALSE),VLOOKUP(②選手情報入力!I57,種目情報!$E$4:$G$40,3,FALSE))))</f>
        <v/>
      </c>
      <c r="S48" t="str">
        <f>IF(E48="","",IF(②選手情報入力!L57="","",IF(I48=1,VLOOKUP(②選手情報入力!L57,種目情報!$A$4:$B$39,2,FALSE),VLOOKUP(②選手情報入力!L57,種目情報!$E$4:$F$40,2,FALSE))))</f>
        <v/>
      </c>
      <c r="T48" t="str">
        <f>IF(E48="","",IF(②選手情報入力!M57="","",②選手情報入力!M57))</f>
        <v/>
      </c>
      <c r="U48" s="26" t="str">
        <f>IF(E48="","",IF(②選手情報入力!K57="",0,1))</f>
        <v/>
      </c>
      <c r="V48" t="str">
        <f>IF(E48="","",IF(②選手情報入力!L57="","",IF(I48=1,VLOOKUP(②選手情報入力!L57,種目情報!$A$4:$C$39,3,FALSE),VLOOKUP(②選手情報入力!L57,種目情報!$E$4:$G$40,3,FALSE))))</f>
        <v/>
      </c>
      <c r="W48" t="str">
        <f>IF(E48="","",IF(②選手情報入力!O57="","",IF(I48=1,VLOOKUP(②選手情報入力!O57,種目情報!$A$4:$B$39,2,FALSE),VLOOKUP(②選手情報入力!O57,種目情報!$E$4:$F$40,2,FALSE))))</f>
        <v/>
      </c>
      <c r="X48" t="str">
        <f>IF(E48="","",IF(②選手情報入力!P57="","",②選手情報入力!P57))</f>
        <v/>
      </c>
      <c r="Y48" s="26" t="str">
        <f>IF(E48="","",IF(②選手情報入力!N57="",0,1))</f>
        <v/>
      </c>
      <c r="Z48" t="str">
        <f>IF(E48="","",IF(②選手情報入力!O57="","",IF(I48=1,VLOOKUP(②選手情報入力!O57,種目情報!$A$4:$C$39,3,FALSE),VLOOKUP(②選手情報入力!O57,種目情報!$E$4:$G$40,3,FALSE))))</f>
        <v/>
      </c>
      <c r="AA48" t="str">
        <f>IF(E48="","",IF(②選手情報入力!Q57="","",IF(I48=1,種目情報!$J$4,種目情報!$J$6)))</f>
        <v/>
      </c>
      <c r="AB48" t="str">
        <f>IF(E48="","",IF(②選手情報入力!Q57="","",IF(I48=1,IF(②選手情報入力!$R$6="","",②選手情報入力!$R$6),IF(②選手情報入力!$R$7="","",②選手情報入力!$R$7))))</f>
        <v/>
      </c>
      <c r="AC48" t="str">
        <f>IF(E48="","",IF(②選手情報入力!Q57="","",IF(I48=1,IF(②選手情報入力!$Q$6="",0,1),IF(②選手情報入力!$Q$7="",0,1))))</f>
        <v/>
      </c>
      <c r="AD48" t="str">
        <f>IF(E48="","",IF(②選手情報入力!Q57="","",2))</f>
        <v/>
      </c>
      <c r="AE48" t="str">
        <f>IF(E48="","",IF(②選手情報入力!S57="","",IF(I48=1,種目情報!$J$5,種目情報!$J$7)))</f>
        <v/>
      </c>
      <c r="AF48" t="str">
        <f>IF(E48="","",IF(②選手情報入力!S57="","",IF(I48=1,IF(②選手情報入力!$T$6="","",②選手情報入力!$T$6),IF(②選手情報入力!$T$7="","",②選手情報入力!$T$7))))</f>
        <v/>
      </c>
      <c r="AG48" t="str">
        <f>IF(E48="","",IF(②選手情報入力!S57="","",IF(I48=1,IF(②選手情報入力!$S$6="",0,1),IF(②選手情報入力!$S$7="",0,1))))</f>
        <v/>
      </c>
      <c r="AH48" t="str">
        <f>IF(E48="","",IF(②選手情報入力!S57="","",2))</f>
        <v/>
      </c>
    </row>
    <row r="49" spans="1:34">
      <c r="A49" t="str">
        <f t="shared" si="0"/>
        <v/>
      </c>
      <c r="B49" t="str">
        <f>IF(E49="","",①団体情報入力!$D$3)</f>
        <v/>
      </c>
      <c r="D49" t="str">
        <f>IF(②選手情報入力!B58="","",LEFT(②選手情報入力!B58,1))</f>
        <v/>
      </c>
      <c r="E49" t="str">
        <f>IF(②選手情報入力!B58="","",REPLACE(②選手情報入力!B58,1,1,""))</f>
        <v/>
      </c>
      <c r="F49" t="str">
        <f>IF(E49="","",②選手情報入力!C58)</f>
        <v/>
      </c>
      <c r="G49" t="str">
        <f>IF(E49="","",②選手情報入力!D58)</f>
        <v/>
      </c>
      <c r="H49" t="str">
        <f t="shared" si="1"/>
        <v/>
      </c>
      <c r="I49" t="str">
        <f>IF(E49="","",IF(②選手情報入力!F58="男",1,2))</f>
        <v/>
      </c>
      <c r="J49" t="str">
        <f>IF(E49="","",IF(②選手情報入力!G58="","",②選手情報入力!G58))</f>
        <v/>
      </c>
      <c r="L49" t="str">
        <f t="shared" si="2"/>
        <v/>
      </c>
      <c r="M49" t="str">
        <f t="shared" si="3"/>
        <v/>
      </c>
      <c r="O49" t="str">
        <f>IF(E49="","",IF(②選手情報入力!I58="","",IF(I49=1,VLOOKUP(②選手情報入力!I58,種目情報!$A$4:$B$1135,2,FALSE),VLOOKUP(②選手情報入力!I58,種目情報!$E$4:$F$135,2,FALSE))))</f>
        <v/>
      </c>
      <c r="P49" t="str">
        <f>IF(E49="","",IF(②選手情報入力!J58="","",②選手情報入力!J58))</f>
        <v/>
      </c>
      <c r="Q49" s="26" t="str">
        <f>IF(E49="","",IF(②選手情報入力!H58="",0,1))</f>
        <v/>
      </c>
      <c r="R49" t="str">
        <f>IF(E49="","",IF(②選手情報入力!I58="","",IF(I49=1,VLOOKUP(②選手情報入力!I58,種目情報!$A$4:$C$139,3,FALSE),VLOOKUP(②選手情報入力!I58,種目情報!$E$4:$G$40,3,FALSE))))</f>
        <v/>
      </c>
      <c r="S49" t="str">
        <f>IF(E49="","",IF(②選手情報入力!L58="","",IF(I49=1,VLOOKUP(②選手情報入力!L58,種目情報!$A$4:$B$39,2,FALSE),VLOOKUP(②選手情報入力!L58,種目情報!$E$4:$F$40,2,FALSE))))</f>
        <v/>
      </c>
      <c r="T49" t="str">
        <f>IF(E49="","",IF(②選手情報入力!M58="","",②選手情報入力!M58))</f>
        <v/>
      </c>
      <c r="U49" s="26" t="str">
        <f>IF(E49="","",IF(②選手情報入力!K58="",0,1))</f>
        <v/>
      </c>
      <c r="V49" t="str">
        <f>IF(E49="","",IF(②選手情報入力!L58="","",IF(I49=1,VLOOKUP(②選手情報入力!L58,種目情報!$A$4:$C$39,3,FALSE),VLOOKUP(②選手情報入力!L58,種目情報!$E$4:$G$40,3,FALSE))))</f>
        <v/>
      </c>
      <c r="W49" t="str">
        <f>IF(E49="","",IF(②選手情報入力!O58="","",IF(I49=1,VLOOKUP(②選手情報入力!O58,種目情報!$A$4:$B$39,2,FALSE),VLOOKUP(②選手情報入力!O58,種目情報!$E$4:$F$40,2,FALSE))))</f>
        <v/>
      </c>
      <c r="X49" t="str">
        <f>IF(E49="","",IF(②選手情報入力!P58="","",②選手情報入力!P58))</f>
        <v/>
      </c>
      <c r="Y49" s="26" t="str">
        <f>IF(E49="","",IF(②選手情報入力!N58="",0,1))</f>
        <v/>
      </c>
      <c r="Z49" t="str">
        <f>IF(E49="","",IF(②選手情報入力!O58="","",IF(I49=1,VLOOKUP(②選手情報入力!O58,種目情報!$A$4:$C$39,3,FALSE),VLOOKUP(②選手情報入力!O58,種目情報!$E$4:$G$40,3,FALSE))))</f>
        <v/>
      </c>
      <c r="AA49" t="str">
        <f>IF(E49="","",IF(②選手情報入力!Q58="","",IF(I49=1,種目情報!$J$4,種目情報!$J$6)))</f>
        <v/>
      </c>
      <c r="AB49" t="str">
        <f>IF(E49="","",IF(②選手情報入力!Q58="","",IF(I49=1,IF(②選手情報入力!$R$6="","",②選手情報入力!$R$6),IF(②選手情報入力!$R$7="","",②選手情報入力!$R$7))))</f>
        <v/>
      </c>
      <c r="AC49" t="str">
        <f>IF(E49="","",IF(②選手情報入力!Q58="","",IF(I49=1,IF(②選手情報入力!$Q$6="",0,1),IF(②選手情報入力!$Q$7="",0,1))))</f>
        <v/>
      </c>
      <c r="AD49" t="str">
        <f>IF(E49="","",IF(②選手情報入力!Q58="","",2))</f>
        <v/>
      </c>
      <c r="AE49" t="str">
        <f>IF(E49="","",IF(②選手情報入力!S58="","",IF(I49=1,種目情報!$J$5,種目情報!$J$7)))</f>
        <v/>
      </c>
      <c r="AF49" t="str">
        <f>IF(E49="","",IF(②選手情報入力!S58="","",IF(I49=1,IF(②選手情報入力!$T$6="","",②選手情報入力!$T$6),IF(②選手情報入力!$T$7="","",②選手情報入力!$T$7))))</f>
        <v/>
      </c>
      <c r="AG49" t="str">
        <f>IF(E49="","",IF(②選手情報入力!S58="","",IF(I49=1,IF(②選手情報入力!$S$6="",0,1),IF(②選手情報入力!$S$7="",0,1))))</f>
        <v/>
      </c>
      <c r="AH49" t="str">
        <f>IF(E49="","",IF(②選手情報入力!S58="","",2))</f>
        <v/>
      </c>
    </row>
    <row r="50" spans="1:34">
      <c r="A50" t="str">
        <f t="shared" si="0"/>
        <v/>
      </c>
      <c r="B50" t="str">
        <f>IF(E50="","",①団体情報入力!$D$3)</f>
        <v/>
      </c>
      <c r="D50" t="str">
        <f>IF(②選手情報入力!B59="","",LEFT(②選手情報入力!B59,1))</f>
        <v/>
      </c>
      <c r="E50" t="str">
        <f>IF(②選手情報入力!B59="","",REPLACE(②選手情報入力!B59,1,1,""))</f>
        <v/>
      </c>
      <c r="F50" t="str">
        <f>IF(E50="","",②選手情報入力!C59)</f>
        <v/>
      </c>
      <c r="G50" t="str">
        <f>IF(E50="","",②選手情報入力!D59)</f>
        <v/>
      </c>
      <c r="H50" t="str">
        <f t="shared" si="1"/>
        <v/>
      </c>
      <c r="I50" t="str">
        <f>IF(E50="","",IF(②選手情報入力!F59="男",1,2))</f>
        <v/>
      </c>
      <c r="J50" t="str">
        <f>IF(E50="","",IF(②選手情報入力!G59="","",②選手情報入力!G59))</f>
        <v/>
      </c>
      <c r="L50" t="str">
        <f t="shared" si="2"/>
        <v/>
      </c>
      <c r="M50" t="str">
        <f t="shared" si="3"/>
        <v/>
      </c>
      <c r="O50" t="str">
        <f>IF(E50="","",IF(②選手情報入力!I59="","",IF(I50=1,VLOOKUP(②選手情報入力!I59,種目情報!$A$4:$B$1135,2,FALSE),VLOOKUP(②選手情報入力!I59,種目情報!$E$4:$F$135,2,FALSE))))</f>
        <v/>
      </c>
      <c r="P50" t="str">
        <f>IF(E50="","",IF(②選手情報入力!J59="","",②選手情報入力!J59))</f>
        <v/>
      </c>
      <c r="Q50" s="26" t="str">
        <f>IF(E50="","",IF(②選手情報入力!H59="",0,1))</f>
        <v/>
      </c>
      <c r="R50" t="str">
        <f>IF(E50="","",IF(②選手情報入力!I59="","",IF(I50=1,VLOOKUP(②選手情報入力!I59,種目情報!$A$4:$C$139,3,FALSE),VLOOKUP(②選手情報入力!I59,種目情報!$E$4:$G$40,3,FALSE))))</f>
        <v/>
      </c>
      <c r="S50" t="str">
        <f>IF(E50="","",IF(②選手情報入力!L59="","",IF(I50=1,VLOOKUP(②選手情報入力!L59,種目情報!$A$4:$B$39,2,FALSE),VLOOKUP(②選手情報入力!L59,種目情報!$E$4:$F$40,2,FALSE))))</f>
        <v/>
      </c>
      <c r="T50" t="str">
        <f>IF(E50="","",IF(②選手情報入力!M59="","",②選手情報入力!M59))</f>
        <v/>
      </c>
      <c r="U50" s="26" t="str">
        <f>IF(E50="","",IF(②選手情報入力!K59="",0,1))</f>
        <v/>
      </c>
      <c r="V50" t="str">
        <f>IF(E50="","",IF(②選手情報入力!L59="","",IF(I50=1,VLOOKUP(②選手情報入力!L59,種目情報!$A$4:$C$39,3,FALSE),VLOOKUP(②選手情報入力!L59,種目情報!$E$4:$G$40,3,FALSE))))</f>
        <v/>
      </c>
      <c r="W50" t="str">
        <f>IF(E50="","",IF(②選手情報入力!O59="","",IF(I50=1,VLOOKUP(②選手情報入力!O59,種目情報!$A$4:$B$39,2,FALSE),VLOOKUP(②選手情報入力!O59,種目情報!$E$4:$F$40,2,FALSE))))</f>
        <v/>
      </c>
      <c r="X50" t="str">
        <f>IF(E50="","",IF(②選手情報入力!P59="","",②選手情報入力!P59))</f>
        <v/>
      </c>
      <c r="Y50" s="26" t="str">
        <f>IF(E50="","",IF(②選手情報入力!N59="",0,1))</f>
        <v/>
      </c>
      <c r="Z50" t="str">
        <f>IF(E50="","",IF(②選手情報入力!O59="","",IF(I50=1,VLOOKUP(②選手情報入力!O59,種目情報!$A$4:$C$39,3,FALSE),VLOOKUP(②選手情報入力!O59,種目情報!$E$4:$G$40,3,FALSE))))</f>
        <v/>
      </c>
      <c r="AA50" t="str">
        <f>IF(E50="","",IF(②選手情報入力!Q59="","",IF(I50=1,種目情報!$J$4,種目情報!$J$6)))</f>
        <v/>
      </c>
      <c r="AB50" t="str">
        <f>IF(E50="","",IF(②選手情報入力!Q59="","",IF(I50=1,IF(②選手情報入力!$R$6="","",②選手情報入力!$R$6),IF(②選手情報入力!$R$7="","",②選手情報入力!$R$7))))</f>
        <v/>
      </c>
      <c r="AC50" t="str">
        <f>IF(E50="","",IF(②選手情報入力!Q59="","",IF(I50=1,IF(②選手情報入力!$Q$6="",0,1),IF(②選手情報入力!$Q$7="",0,1))))</f>
        <v/>
      </c>
      <c r="AD50" t="str">
        <f>IF(E50="","",IF(②選手情報入力!Q59="","",2))</f>
        <v/>
      </c>
      <c r="AE50" t="str">
        <f>IF(E50="","",IF(②選手情報入力!S59="","",IF(I50=1,種目情報!$J$5,種目情報!$J$7)))</f>
        <v/>
      </c>
      <c r="AF50" t="str">
        <f>IF(E50="","",IF(②選手情報入力!S59="","",IF(I50=1,IF(②選手情報入力!$T$6="","",②選手情報入力!$T$6),IF(②選手情報入力!$T$7="","",②選手情報入力!$T$7))))</f>
        <v/>
      </c>
      <c r="AG50" t="str">
        <f>IF(E50="","",IF(②選手情報入力!S59="","",IF(I50=1,IF(②選手情報入力!$S$6="",0,1),IF(②選手情報入力!$S$7="",0,1))))</f>
        <v/>
      </c>
      <c r="AH50" t="str">
        <f>IF(E50="","",IF(②選手情報入力!S59="","",2))</f>
        <v/>
      </c>
    </row>
    <row r="51" spans="1:34">
      <c r="A51" t="str">
        <f t="shared" si="0"/>
        <v/>
      </c>
      <c r="B51" t="str">
        <f>IF(E51="","",①団体情報入力!$D$3)</f>
        <v/>
      </c>
      <c r="D51" t="str">
        <f>IF(②選手情報入力!B60="","",LEFT(②選手情報入力!B60,1))</f>
        <v/>
      </c>
      <c r="E51" t="str">
        <f>IF(②選手情報入力!B60="","",REPLACE(②選手情報入力!B60,1,1,""))</f>
        <v/>
      </c>
      <c r="F51" t="str">
        <f>IF(E51="","",②選手情報入力!C60)</f>
        <v/>
      </c>
      <c r="G51" t="str">
        <f>IF(E51="","",②選手情報入力!D60)</f>
        <v/>
      </c>
      <c r="H51" t="str">
        <f t="shared" si="1"/>
        <v/>
      </c>
      <c r="I51" t="str">
        <f>IF(E51="","",IF(②選手情報入力!F60="男",1,2))</f>
        <v/>
      </c>
      <c r="J51" t="str">
        <f>IF(E51="","",IF(②選手情報入力!G60="","",②選手情報入力!G60))</f>
        <v/>
      </c>
      <c r="L51" t="str">
        <f t="shared" si="2"/>
        <v/>
      </c>
      <c r="M51" t="str">
        <f t="shared" si="3"/>
        <v/>
      </c>
      <c r="O51" t="str">
        <f>IF(E51="","",IF(②選手情報入力!I60="","",IF(I51=1,VLOOKUP(②選手情報入力!I60,種目情報!$A$4:$B$1135,2,FALSE),VLOOKUP(②選手情報入力!I60,種目情報!$E$4:$F$135,2,FALSE))))</f>
        <v/>
      </c>
      <c r="P51" t="str">
        <f>IF(E51="","",IF(②選手情報入力!J60="","",②選手情報入力!J60))</f>
        <v/>
      </c>
      <c r="Q51" s="26" t="str">
        <f>IF(E51="","",IF(②選手情報入力!H60="",0,1))</f>
        <v/>
      </c>
      <c r="R51" t="str">
        <f>IF(E51="","",IF(②選手情報入力!I60="","",IF(I51=1,VLOOKUP(②選手情報入力!I60,種目情報!$A$4:$C$139,3,FALSE),VLOOKUP(②選手情報入力!I60,種目情報!$E$4:$G$40,3,FALSE))))</f>
        <v/>
      </c>
      <c r="S51" t="str">
        <f>IF(E51="","",IF(②選手情報入力!L60="","",IF(I51=1,VLOOKUP(②選手情報入力!L60,種目情報!$A$4:$B$39,2,FALSE),VLOOKUP(②選手情報入力!L60,種目情報!$E$4:$F$40,2,FALSE))))</f>
        <v/>
      </c>
      <c r="T51" t="str">
        <f>IF(E51="","",IF(②選手情報入力!M60="","",②選手情報入力!M60))</f>
        <v/>
      </c>
      <c r="U51" s="26" t="str">
        <f>IF(E51="","",IF(②選手情報入力!K60="",0,1))</f>
        <v/>
      </c>
      <c r="V51" t="str">
        <f>IF(E51="","",IF(②選手情報入力!L60="","",IF(I51=1,VLOOKUP(②選手情報入力!L60,種目情報!$A$4:$C$39,3,FALSE),VLOOKUP(②選手情報入力!L60,種目情報!$E$4:$G$40,3,FALSE))))</f>
        <v/>
      </c>
      <c r="W51" t="str">
        <f>IF(E51="","",IF(②選手情報入力!O60="","",IF(I51=1,VLOOKUP(②選手情報入力!O60,種目情報!$A$4:$B$39,2,FALSE),VLOOKUP(②選手情報入力!O60,種目情報!$E$4:$F$40,2,FALSE))))</f>
        <v/>
      </c>
      <c r="X51" t="str">
        <f>IF(E51="","",IF(②選手情報入力!P60="","",②選手情報入力!P60))</f>
        <v/>
      </c>
      <c r="Y51" s="26" t="str">
        <f>IF(E51="","",IF(②選手情報入力!N60="",0,1))</f>
        <v/>
      </c>
      <c r="Z51" t="str">
        <f>IF(E51="","",IF(②選手情報入力!O60="","",IF(I51=1,VLOOKUP(②選手情報入力!O60,種目情報!$A$4:$C$39,3,FALSE),VLOOKUP(②選手情報入力!O60,種目情報!$E$4:$G$40,3,FALSE))))</f>
        <v/>
      </c>
      <c r="AA51" t="str">
        <f>IF(E51="","",IF(②選手情報入力!Q60="","",IF(I51=1,種目情報!$J$4,種目情報!$J$6)))</f>
        <v/>
      </c>
      <c r="AB51" t="str">
        <f>IF(E51="","",IF(②選手情報入力!Q60="","",IF(I51=1,IF(②選手情報入力!$R$6="","",②選手情報入力!$R$6),IF(②選手情報入力!$R$7="","",②選手情報入力!$R$7))))</f>
        <v/>
      </c>
      <c r="AC51" t="str">
        <f>IF(E51="","",IF(②選手情報入力!Q60="","",IF(I51=1,IF(②選手情報入力!$Q$6="",0,1),IF(②選手情報入力!$Q$7="",0,1))))</f>
        <v/>
      </c>
      <c r="AD51" t="str">
        <f>IF(E51="","",IF(②選手情報入力!Q60="","",2))</f>
        <v/>
      </c>
      <c r="AE51" t="str">
        <f>IF(E51="","",IF(②選手情報入力!S60="","",IF(I51=1,種目情報!$J$5,種目情報!$J$7)))</f>
        <v/>
      </c>
      <c r="AF51" t="str">
        <f>IF(E51="","",IF(②選手情報入力!S60="","",IF(I51=1,IF(②選手情報入力!$T$6="","",②選手情報入力!$T$6),IF(②選手情報入力!$T$7="","",②選手情報入力!$T$7))))</f>
        <v/>
      </c>
      <c r="AG51" t="str">
        <f>IF(E51="","",IF(②選手情報入力!S60="","",IF(I51=1,IF(②選手情報入力!$S$6="",0,1),IF(②選手情報入力!$S$7="",0,1))))</f>
        <v/>
      </c>
      <c r="AH51" t="str">
        <f>IF(E51="","",IF(②選手情報入力!S60="","",2))</f>
        <v/>
      </c>
    </row>
    <row r="52" spans="1:34">
      <c r="A52" t="str">
        <f t="shared" si="0"/>
        <v/>
      </c>
      <c r="B52" t="str">
        <f>IF(E52="","",①団体情報入力!$D$3)</f>
        <v/>
      </c>
      <c r="D52" t="str">
        <f>IF(②選手情報入力!B61="","",LEFT(②選手情報入力!B61,1))</f>
        <v/>
      </c>
      <c r="E52" t="str">
        <f>IF(②選手情報入力!B61="","",REPLACE(②選手情報入力!B61,1,1,""))</f>
        <v/>
      </c>
      <c r="F52" t="str">
        <f>IF(E52="","",②選手情報入力!C61)</f>
        <v/>
      </c>
      <c r="G52" t="str">
        <f>IF(E52="","",②選手情報入力!D61)</f>
        <v/>
      </c>
      <c r="H52" t="str">
        <f t="shared" si="1"/>
        <v/>
      </c>
      <c r="I52" t="str">
        <f>IF(E52="","",IF(②選手情報入力!F61="男",1,2))</f>
        <v/>
      </c>
      <c r="J52" t="str">
        <f>IF(E52="","",IF(②選手情報入力!G61="","",②選手情報入力!G61))</f>
        <v/>
      </c>
      <c r="L52" t="str">
        <f t="shared" si="2"/>
        <v/>
      </c>
      <c r="M52" t="str">
        <f t="shared" si="3"/>
        <v/>
      </c>
      <c r="O52" t="str">
        <f>IF(E52="","",IF(②選手情報入力!I61="","",IF(I52=1,VLOOKUP(②選手情報入力!I61,種目情報!$A$4:$B$1135,2,FALSE),VLOOKUP(②選手情報入力!I61,種目情報!$E$4:$F$135,2,FALSE))))</f>
        <v/>
      </c>
      <c r="P52" t="str">
        <f>IF(E52="","",IF(②選手情報入力!J61="","",②選手情報入力!J61))</f>
        <v/>
      </c>
      <c r="Q52" s="26" t="str">
        <f>IF(E52="","",IF(②選手情報入力!H61="",0,1))</f>
        <v/>
      </c>
      <c r="R52" t="str">
        <f>IF(E52="","",IF(②選手情報入力!I61="","",IF(I52=1,VLOOKUP(②選手情報入力!I61,種目情報!$A$4:$C$139,3,FALSE),VLOOKUP(②選手情報入力!I61,種目情報!$E$4:$G$40,3,FALSE))))</f>
        <v/>
      </c>
      <c r="S52" t="str">
        <f>IF(E52="","",IF(②選手情報入力!L61="","",IF(I52=1,VLOOKUP(②選手情報入力!L61,種目情報!$A$4:$B$39,2,FALSE),VLOOKUP(②選手情報入力!L61,種目情報!$E$4:$F$40,2,FALSE))))</f>
        <v/>
      </c>
      <c r="T52" t="str">
        <f>IF(E52="","",IF(②選手情報入力!M61="","",②選手情報入力!M61))</f>
        <v/>
      </c>
      <c r="U52" s="26" t="str">
        <f>IF(E52="","",IF(②選手情報入力!K61="",0,1))</f>
        <v/>
      </c>
      <c r="V52" t="str">
        <f>IF(E52="","",IF(②選手情報入力!L61="","",IF(I52=1,VLOOKUP(②選手情報入力!L61,種目情報!$A$4:$C$39,3,FALSE),VLOOKUP(②選手情報入力!L61,種目情報!$E$4:$G$40,3,FALSE))))</f>
        <v/>
      </c>
      <c r="W52" t="str">
        <f>IF(E52="","",IF(②選手情報入力!O61="","",IF(I52=1,VLOOKUP(②選手情報入力!O61,種目情報!$A$4:$B$39,2,FALSE),VLOOKUP(②選手情報入力!O61,種目情報!$E$4:$F$40,2,FALSE))))</f>
        <v/>
      </c>
      <c r="X52" t="str">
        <f>IF(E52="","",IF(②選手情報入力!P61="","",②選手情報入力!P61))</f>
        <v/>
      </c>
      <c r="Y52" s="26" t="str">
        <f>IF(E52="","",IF(②選手情報入力!N61="",0,1))</f>
        <v/>
      </c>
      <c r="Z52" t="str">
        <f>IF(E52="","",IF(②選手情報入力!O61="","",IF(I52=1,VLOOKUP(②選手情報入力!O61,種目情報!$A$4:$C$39,3,FALSE),VLOOKUP(②選手情報入力!O61,種目情報!$E$4:$G$40,3,FALSE))))</f>
        <v/>
      </c>
      <c r="AA52" t="str">
        <f>IF(E52="","",IF(②選手情報入力!Q61="","",IF(I52=1,種目情報!$J$4,種目情報!$J$6)))</f>
        <v/>
      </c>
      <c r="AB52" t="str">
        <f>IF(E52="","",IF(②選手情報入力!Q61="","",IF(I52=1,IF(②選手情報入力!$R$6="","",②選手情報入力!$R$6),IF(②選手情報入力!$R$7="","",②選手情報入力!$R$7))))</f>
        <v/>
      </c>
      <c r="AC52" t="str">
        <f>IF(E52="","",IF(②選手情報入力!Q61="","",IF(I52=1,IF(②選手情報入力!$Q$6="",0,1),IF(②選手情報入力!$Q$7="",0,1))))</f>
        <v/>
      </c>
      <c r="AD52" t="str">
        <f>IF(E52="","",IF(②選手情報入力!Q61="","",2))</f>
        <v/>
      </c>
      <c r="AE52" t="str">
        <f>IF(E52="","",IF(②選手情報入力!S61="","",IF(I52=1,種目情報!$J$5,種目情報!$J$7)))</f>
        <v/>
      </c>
      <c r="AF52" t="str">
        <f>IF(E52="","",IF(②選手情報入力!S61="","",IF(I52=1,IF(②選手情報入力!$T$6="","",②選手情報入力!$T$6),IF(②選手情報入力!$T$7="","",②選手情報入力!$T$7))))</f>
        <v/>
      </c>
      <c r="AG52" t="str">
        <f>IF(E52="","",IF(②選手情報入力!S61="","",IF(I52=1,IF(②選手情報入力!$S$6="",0,1),IF(②選手情報入力!$S$7="",0,1))))</f>
        <v/>
      </c>
      <c r="AH52" t="str">
        <f>IF(E52="","",IF(②選手情報入力!S61="","",2))</f>
        <v/>
      </c>
    </row>
    <row r="53" spans="1:34">
      <c r="A53" t="str">
        <f t="shared" si="0"/>
        <v/>
      </c>
      <c r="B53" t="str">
        <f>IF(E53="","",①団体情報入力!$D$3)</f>
        <v/>
      </c>
      <c r="D53" t="str">
        <f>IF(②選手情報入力!B62="","",LEFT(②選手情報入力!B62,1))</f>
        <v/>
      </c>
      <c r="E53" t="str">
        <f>IF(②選手情報入力!B62="","",REPLACE(②選手情報入力!B62,1,1,""))</f>
        <v/>
      </c>
      <c r="F53" t="str">
        <f>IF(E53="","",②選手情報入力!C62)</f>
        <v/>
      </c>
      <c r="G53" t="str">
        <f>IF(E53="","",②選手情報入力!D62)</f>
        <v/>
      </c>
      <c r="H53" t="str">
        <f t="shared" si="1"/>
        <v/>
      </c>
      <c r="I53" t="str">
        <f>IF(E53="","",IF(②選手情報入力!F62="男",1,2))</f>
        <v/>
      </c>
      <c r="J53" t="str">
        <f>IF(E53="","",IF(②選手情報入力!G62="","",②選手情報入力!G62))</f>
        <v/>
      </c>
      <c r="L53" t="str">
        <f t="shared" si="2"/>
        <v/>
      </c>
      <c r="M53" t="str">
        <f t="shared" si="3"/>
        <v/>
      </c>
      <c r="O53" t="str">
        <f>IF(E53="","",IF(②選手情報入力!I62="","",IF(I53=1,VLOOKUP(②選手情報入力!I62,種目情報!$A$4:$B$1135,2,FALSE),VLOOKUP(②選手情報入力!I62,種目情報!$E$4:$F$135,2,FALSE))))</f>
        <v/>
      </c>
      <c r="P53" t="str">
        <f>IF(E53="","",IF(②選手情報入力!J62="","",②選手情報入力!J62))</f>
        <v/>
      </c>
      <c r="Q53" s="26" t="str">
        <f>IF(E53="","",IF(②選手情報入力!H62="",0,1))</f>
        <v/>
      </c>
      <c r="R53" t="str">
        <f>IF(E53="","",IF(②選手情報入力!I62="","",IF(I53=1,VLOOKUP(②選手情報入力!I62,種目情報!$A$4:$C$139,3,FALSE),VLOOKUP(②選手情報入力!I62,種目情報!$E$4:$G$40,3,FALSE))))</f>
        <v/>
      </c>
      <c r="S53" t="str">
        <f>IF(E53="","",IF(②選手情報入力!L62="","",IF(I53=1,VLOOKUP(②選手情報入力!L62,種目情報!$A$4:$B$39,2,FALSE),VLOOKUP(②選手情報入力!L62,種目情報!$E$4:$F$40,2,FALSE))))</f>
        <v/>
      </c>
      <c r="T53" t="str">
        <f>IF(E53="","",IF(②選手情報入力!M62="","",②選手情報入力!M62))</f>
        <v/>
      </c>
      <c r="U53" s="26" t="str">
        <f>IF(E53="","",IF(②選手情報入力!K62="",0,1))</f>
        <v/>
      </c>
      <c r="V53" t="str">
        <f>IF(E53="","",IF(②選手情報入力!L62="","",IF(I53=1,VLOOKUP(②選手情報入力!L62,種目情報!$A$4:$C$39,3,FALSE),VLOOKUP(②選手情報入力!L62,種目情報!$E$4:$G$40,3,FALSE))))</f>
        <v/>
      </c>
      <c r="W53" t="str">
        <f>IF(E53="","",IF(②選手情報入力!O62="","",IF(I53=1,VLOOKUP(②選手情報入力!O62,種目情報!$A$4:$B$39,2,FALSE),VLOOKUP(②選手情報入力!O62,種目情報!$E$4:$F$40,2,FALSE))))</f>
        <v/>
      </c>
      <c r="X53" t="str">
        <f>IF(E53="","",IF(②選手情報入力!P62="","",②選手情報入力!P62))</f>
        <v/>
      </c>
      <c r="Y53" s="26" t="str">
        <f>IF(E53="","",IF(②選手情報入力!N62="",0,1))</f>
        <v/>
      </c>
      <c r="Z53" t="str">
        <f>IF(E53="","",IF(②選手情報入力!O62="","",IF(I53=1,VLOOKUP(②選手情報入力!O62,種目情報!$A$4:$C$39,3,FALSE),VLOOKUP(②選手情報入力!O62,種目情報!$E$4:$G$40,3,FALSE))))</f>
        <v/>
      </c>
      <c r="AA53" t="str">
        <f>IF(E53="","",IF(②選手情報入力!Q62="","",IF(I53=1,種目情報!$J$4,種目情報!$J$6)))</f>
        <v/>
      </c>
      <c r="AB53" t="str">
        <f>IF(E53="","",IF(②選手情報入力!Q62="","",IF(I53=1,IF(②選手情報入力!$R$6="","",②選手情報入力!$R$6),IF(②選手情報入力!$R$7="","",②選手情報入力!$R$7))))</f>
        <v/>
      </c>
      <c r="AC53" t="str">
        <f>IF(E53="","",IF(②選手情報入力!Q62="","",IF(I53=1,IF(②選手情報入力!$Q$6="",0,1),IF(②選手情報入力!$Q$7="",0,1))))</f>
        <v/>
      </c>
      <c r="AD53" t="str">
        <f>IF(E53="","",IF(②選手情報入力!Q62="","",2))</f>
        <v/>
      </c>
      <c r="AE53" t="str">
        <f>IF(E53="","",IF(②選手情報入力!S62="","",IF(I53=1,種目情報!$J$5,種目情報!$J$7)))</f>
        <v/>
      </c>
      <c r="AF53" t="str">
        <f>IF(E53="","",IF(②選手情報入力!S62="","",IF(I53=1,IF(②選手情報入力!$T$6="","",②選手情報入力!$T$6),IF(②選手情報入力!$T$7="","",②選手情報入力!$T$7))))</f>
        <v/>
      </c>
      <c r="AG53" t="str">
        <f>IF(E53="","",IF(②選手情報入力!S62="","",IF(I53=1,IF(②選手情報入力!$S$6="",0,1),IF(②選手情報入力!$S$7="",0,1))))</f>
        <v/>
      </c>
      <c r="AH53" t="str">
        <f>IF(E53="","",IF(②選手情報入力!S62="","",2))</f>
        <v/>
      </c>
    </row>
    <row r="54" spans="1:34">
      <c r="A54" t="str">
        <f t="shared" si="0"/>
        <v/>
      </c>
      <c r="B54" t="str">
        <f>IF(E54="","",①団体情報入力!$D$3)</f>
        <v/>
      </c>
      <c r="D54" t="str">
        <f>IF(②選手情報入力!B63="","",LEFT(②選手情報入力!B63,1))</f>
        <v/>
      </c>
      <c r="E54" t="str">
        <f>IF(②選手情報入力!B63="","",REPLACE(②選手情報入力!B63,1,1,""))</f>
        <v/>
      </c>
      <c r="F54" t="str">
        <f>IF(E54="","",②選手情報入力!C63)</f>
        <v/>
      </c>
      <c r="G54" t="str">
        <f>IF(E54="","",②選手情報入力!D63)</f>
        <v/>
      </c>
      <c r="H54" t="str">
        <f t="shared" si="1"/>
        <v/>
      </c>
      <c r="I54" t="str">
        <f>IF(E54="","",IF(②選手情報入力!F63="男",1,2))</f>
        <v/>
      </c>
      <c r="J54" t="str">
        <f>IF(E54="","",IF(②選手情報入力!G63="","",②選手情報入力!G63))</f>
        <v/>
      </c>
      <c r="L54" t="str">
        <f t="shared" si="2"/>
        <v/>
      </c>
      <c r="M54" t="str">
        <f t="shared" si="3"/>
        <v/>
      </c>
      <c r="O54" t="str">
        <f>IF(E54="","",IF(②選手情報入力!I63="","",IF(I54=1,VLOOKUP(②選手情報入力!I63,種目情報!$A$4:$B$1135,2,FALSE),VLOOKUP(②選手情報入力!I63,種目情報!$E$4:$F$135,2,FALSE))))</f>
        <v/>
      </c>
      <c r="P54" t="str">
        <f>IF(E54="","",IF(②選手情報入力!J63="","",②選手情報入力!J63))</f>
        <v/>
      </c>
      <c r="Q54" s="26" t="str">
        <f>IF(E54="","",IF(②選手情報入力!H63="",0,1))</f>
        <v/>
      </c>
      <c r="R54" t="str">
        <f>IF(E54="","",IF(②選手情報入力!I63="","",IF(I54=1,VLOOKUP(②選手情報入力!I63,種目情報!$A$4:$C$139,3,FALSE),VLOOKUP(②選手情報入力!I63,種目情報!$E$4:$G$40,3,FALSE))))</f>
        <v/>
      </c>
      <c r="S54" t="str">
        <f>IF(E54="","",IF(②選手情報入力!L63="","",IF(I54=1,VLOOKUP(②選手情報入力!L63,種目情報!$A$4:$B$39,2,FALSE),VLOOKUP(②選手情報入力!L63,種目情報!$E$4:$F$40,2,FALSE))))</f>
        <v/>
      </c>
      <c r="T54" t="str">
        <f>IF(E54="","",IF(②選手情報入力!M63="","",②選手情報入力!M63))</f>
        <v/>
      </c>
      <c r="U54" s="26" t="str">
        <f>IF(E54="","",IF(②選手情報入力!K63="",0,1))</f>
        <v/>
      </c>
      <c r="V54" t="str">
        <f>IF(E54="","",IF(②選手情報入力!L63="","",IF(I54=1,VLOOKUP(②選手情報入力!L63,種目情報!$A$4:$C$39,3,FALSE),VLOOKUP(②選手情報入力!L63,種目情報!$E$4:$G$40,3,FALSE))))</f>
        <v/>
      </c>
      <c r="W54" t="str">
        <f>IF(E54="","",IF(②選手情報入力!O63="","",IF(I54=1,VLOOKUP(②選手情報入力!O63,種目情報!$A$4:$B$39,2,FALSE),VLOOKUP(②選手情報入力!O63,種目情報!$E$4:$F$40,2,FALSE))))</f>
        <v/>
      </c>
      <c r="X54" t="str">
        <f>IF(E54="","",IF(②選手情報入力!P63="","",②選手情報入力!P63))</f>
        <v/>
      </c>
      <c r="Y54" s="26" t="str">
        <f>IF(E54="","",IF(②選手情報入力!N63="",0,1))</f>
        <v/>
      </c>
      <c r="Z54" t="str">
        <f>IF(E54="","",IF(②選手情報入力!O63="","",IF(I54=1,VLOOKUP(②選手情報入力!O63,種目情報!$A$4:$C$39,3,FALSE),VLOOKUP(②選手情報入力!O63,種目情報!$E$4:$G$40,3,FALSE))))</f>
        <v/>
      </c>
      <c r="AA54" t="str">
        <f>IF(E54="","",IF(②選手情報入力!Q63="","",IF(I54=1,種目情報!$J$4,種目情報!$J$6)))</f>
        <v/>
      </c>
      <c r="AB54" t="str">
        <f>IF(E54="","",IF(②選手情報入力!Q63="","",IF(I54=1,IF(②選手情報入力!$R$6="","",②選手情報入力!$R$6),IF(②選手情報入力!$R$7="","",②選手情報入力!$R$7))))</f>
        <v/>
      </c>
      <c r="AC54" t="str">
        <f>IF(E54="","",IF(②選手情報入力!Q63="","",IF(I54=1,IF(②選手情報入力!$Q$6="",0,1),IF(②選手情報入力!$Q$7="",0,1))))</f>
        <v/>
      </c>
      <c r="AD54" t="str">
        <f>IF(E54="","",IF(②選手情報入力!Q63="","",2))</f>
        <v/>
      </c>
      <c r="AE54" t="str">
        <f>IF(E54="","",IF(②選手情報入力!S63="","",IF(I54=1,種目情報!$J$5,種目情報!$J$7)))</f>
        <v/>
      </c>
      <c r="AF54" t="str">
        <f>IF(E54="","",IF(②選手情報入力!S63="","",IF(I54=1,IF(②選手情報入力!$T$6="","",②選手情報入力!$T$6),IF(②選手情報入力!$T$7="","",②選手情報入力!$T$7))))</f>
        <v/>
      </c>
      <c r="AG54" t="str">
        <f>IF(E54="","",IF(②選手情報入力!S63="","",IF(I54=1,IF(②選手情報入力!$S$6="",0,1),IF(②選手情報入力!$S$7="",0,1))))</f>
        <v/>
      </c>
      <c r="AH54" t="str">
        <f>IF(E54="","",IF(②選手情報入力!S63="","",2))</f>
        <v/>
      </c>
    </row>
    <row r="55" spans="1:34">
      <c r="A55" t="str">
        <f t="shared" si="0"/>
        <v/>
      </c>
      <c r="B55" t="str">
        <f>IF(E55="","",①団体情報入力!$D$3)</f>
        <v/>
      </c>
      <c r="D55" t="str">
        <f>IF(②選手情報入力!B64="","",LEFT(②選手情報入力!B64,1))</f>
        <v/>
      </c>
      <c r="E55" t="str">
        <f>IF(②選手情報入力!B64="","",REPLACE(②選手情報入力!B64,1,1,""))</f>
        <v/>
      </c>
      <c r="F55" t="str">
        <f>IF(E55="","",②選手情報入力!C64)</f>
        <v/>
      </c>
      <c r="G55" t="str">
        <f>IF(E55="","",②選手情報入力!D64)</f>
        <v/>
      </c>
      <c r="H55" t="str">
        <f t="shared" si="1"/>
        <v/>
      </c>
      <c r="I55" t="str">
        <f>IF(E55="","",IF(②選手情報入力!F64="男",1,2))</f>
        <v/>
      </c>
      <c r="J55" t="str">
        <f>IF(E55="","",IF(②選手情報入力!G64="","",②選手情報入力!G64))</f>
        <v/>
      </c>
      <c r="L55" t="str">
        <f t="shared" si="2"/>
        <v/>
      </c>
      <c r="M55" t="str">
        <f t="shared" si="3"/>
        <v/>
      </c>
      <c r="O55" t="str">
        <f>IF(E55="","",IF(②選手情報入力!I64="","",IF(I55=1,VLOOKUP(②選手情報入力!I64,種目情報!$A$4:$B$1135,2,FALSE),VLOOKUP(②選手情報入力!I64,種目情報!$E$4:$F$135,2,FALSE))))</f>
        <v/>
      </c>
      <c r="P55" t="str">
        <f>IF(E55="","",IF(②選手情報入力!J64="","",②選手情報入力!J64))</f>
        <v/>
      </c>
      <c r="Q55" s="26" t="str">
        <f>IF(E55="","",IF(②選手情報入力!H64="",0,1))</f>
        <v/>
      </c>
      <c r="R55" t="str">
        <f>IF(E55="","",IF(②選手情報入力!I64="","",IF(I55=1,VLOOKUP(②選手情報入力!I64,種目情報!$A$4:$C$139,3,FALSE),VLOOKUP(②選手情報入力!I64,種目情報!$E$4:$G$40,3,FALSE))))</f>
        <v/>
      </c>
      <c r="S55" t="str">
        <f>IF(E55="","",IF(②選手情報入力!L64="","",IF(I55=1,VLOOKUP(②選手情報入力!L64,種目情報!$A$4:$B$39,2,FALSE),VLOOKUP(②選手情報入力!L64,種目情報!$E$4:$F$40,2,FALSE))))</f>
        <v/>
      </c>
      <c r="T55" t="str">
        <f>IF(E55="","",IF(②選手情報入力!M64="","",②選手情報入力!M64))</f>
        <v/>
      </c>
      <c r="U55" s="26" t="str">
        <f>IF(E55="","",IF(②選手情報入力!K64="",0,1))</f>
        <v/>
      </c>
      <c r="V55" t="str">
        <f>IF(E55="","",IF(②選手情報入力!L64="","",IF(I55=1,VLOOKUP(②選手情報入力!L64,種目情報!$A$4:$C$39,3,FALSE),VLOOKUP(②選手情報入力!L64,種目情報!$E$4:$G$40,3,FALSE))))</f>
        <v/>
      </c>
      <c r="W55" t="str">
        <f>IF(E55="","",IF(②選手情報入力!O64="","",IF(I55=1,VLOOKUP(②選手情報入力!O64,種目情報!$A$4:$B$39,2,FALSE),VLOOKUP(②選手情報入力!O64,種目情報!$E$4:$F$40,2,FALSE))))</f>
        <v/>
      </c>
      <c r="X55" t="str">
        <f>IF(E55="","",IF(②選手情報入力!P64="","",②選手情報入力!P64))</f>
        <v/>
      </c>
      <c r="Y55" s="26" t="str">
        <f>IF(E55="","",IF(②選手情報入力!N64="",0,1))</f>
        <v/>
      </c>
      <c r="Z55" t="str">
        <f>IF(E55="","",IF(②選手情報入力!O64="","",IF(I55=1,VLOOKUP(②選手情報入力!O64,種目情報!$A$4:$C$39,3,FALSE),VLOOKUP(②選手情報入力!O64,種目情報!$E$4:$G$40,3,FALSE))))</f>
        <v/>
      </c>
      <c r="AA55" t="str">
        <f>IF(E55="","",IF(②選手情報入力!Q64="","",IF(I55=1,種目情報!$J$4,種目情報!$J$6)))</f>
        <v/>
      </c>
      <c r="AB55" t="str">
        <f>IF(E55="","",IF(②選手情報入力!Q64="","",IF(I55=1,IF(②選手情報入力!$R$6="","",②選手情報入力!$R$6),IF(②選手情報入力!$R$7="","",②選手情報入力!$R$7))))</f>
        <v/>
      </c>
      <c r="AC55" t="str">
        <f>IF(E55="","",IF(②選手情報入力!Q64="","",IF(I55=1,IF(②選手情報入力!$Q$6="",0,1),IF(②選手情報入力!$Q$7="",0,1))))</f>
        <v/>
      </c>
      <c r="AD55" t="str">
        <f>IF(E55="","",IF(②選手情報入力!Q64="","",2))</f>
        <v/>
      </c>
      <c r="AE55" t="str">
        <f>IF(E55="","",IF(②選手情報入力!S64="","",IF(I55=1,種目情報!$J$5,種目情報!$J$7)))</f>
        <v/>
      </c>
      <c r="AF55" t="str">
        <f>IF(E55="","",IF(②選手情報入力!S64="","",IF(I55=1,IF(②選手情報入力!$T$6="","",②選手情報入力!$T$6),IF(②選手情報入力!$T$7="","",②選手情報入力!$T$7))))</f>
        <v/>
      </c>
      <c r="AG55" t="str">
        <f>IF(E55="","",IF(②選手情報入力!S64="","",IF(I55=1,IF(②選手情報入力!$S$6="",0,1),IF(②選手情報入力!$S$7="",0,1))))</f>
        <v/>
      </c>
      <c r="AH55" t="str">
        <f>IF(E55="","",IF(②選手情報入力!S64="","",2))</f>
        <v/>
      </c>
    </row>
    <row r="56" spans="1:34">
      <c r="A56" t="str">
        <f t="shared" si="0"/>
        <v/>
      </c>
      <c r="B56" t="str">
        <f>IF(E56="","",①団体情報入力!$D$3)</f>
        <v/>
      </c>
      <c r="D56" t="str">
        <f>IF(②選手情報入力!B65="","",LEFT(②選手情報入力!B65,1))</f>
        <v/>
      </c>
      <c r="E56" t="str">
        <f>IF(②選手情報入力!B65="","",REPLACE(②選手情報入力!B65,1,1,""))</f>
        <v/>
      </c>
      <c r="F56" t="str">
        <f>IF(E56="","",②選手情報入力!C65)</f>
        <v/>
      </c>
      <c r="G56" t="str">
        <f>IF(E56="","",②選手情報入力!D65)</f>
        <v/>
      </c>
      <c r="H56" t="str">
        <f t="shared" si="1"/>
        <v/>
      </c>
      <c r="I56" t="str">
        <f>IF(E56="","",IF(②選手情報入力!F65="男",1,2))</f>
        <v/>
      </c>
      <c r="J56" t="str">
        <f>IF(E56="","",IF(②選手情報入力!G65="","",②選手情報入力!G65))</f>
        <v/>
      </c>
      <c r="L56" t="str">
        <f t="shared" si="2"/>
        <v/>
      </c>
      <c r="M56" t="str">
        <f t="shared" si="3"/>
        <v/>
      </c>
      <c r="O56" t="str">
        <f>IF(E56="","",IF(②選手情報入力!I65="","",IF(I56=1,VLOOKUP(②選手情報入力!I65,種目情報!$A$4:$B$1135,2,FALSE),VLOOKUP(②選手情報入力!I65,種目情報!$E$4:$F$135,2,FALSE))))</f>
        <v/>
      </c>
      <c r="P56" t="str">
        <f>IF(E56="","",IF(②選手情報入力!J65="","",②選手情報入力!J65))</f>
        <v/>
      </c>
      <c r="Q56" s="26" t="str">
        <f>IF(E56="","",IF(②選手情報入力!H65="",0,1))</f>
        <v/>
      </c>
      <c r="R56" t="str">
        <f>IF(E56="","",IF(②選手情報入力!I65="","",IF(I56=1,VLOOKUP(②選手情報入力!I65,種目情報!$A$4:$C$139,3,FALSE),VLOOKUP(②選手情報入力!I65,種目情報!$E$4:$G$40,3,FALSE))))</f>
        <v/>
      </c>
      <c r="S56" t="str">
        <f>IF(E56="","",IF(②選手情報入力!L65="","",IF(I56=1,VLOOKUP(②選手情報入力!L65,種目情報!$A$4:$B$39,2,FALSE),VLOOKUP(②選手情報入力!L65,種目情報!$E$4:$F$40,2,FALSE))))</f>
        <v/>
      </c>
      <c r="T56" t="str">
        <f>IF(E56="","",IF(②選手情報入力!M65="","",②選手情報入力!M65))</f>
        <v/>
      </c>
      <c r="U56" s="26" t="str">
        <f>IF(E56="","",IF(②選手情報入力!K65="",0,1))</f>
        <v/>
      </c>
      <c r="V56" t="str">
        <f>IF(E56="","",IF(②選手情報入力!L65="","",IF(I56=1,VLOOKUP(②選手情報入力!L65,種目情報!$A$4:$C$39,3,FALSE),VLOOKUP(②選手情報入力!L65,種目情報!$E$4:$G$40,3,FALSE))))</f>
        <v/>
      </c>
      <c r="W56" t="str">
        <f>IF(E56="","",IF(②選手情報入力!O65="","",IF(I56=1,VLOOKUP(②選手情報入力!O65,種目情報!$A$4:$B$39,2,FALSE),VLOOKUP(②選手情報入力!O65,種目情報!$E$4:$F$40,2,FALSE))))</f>
        <v/>
      </c>
      <c r="X56" t="str">
        <f>IF(E56="","",IF(②選手情報入力!P65="","",②選手情報入力!P65))</f>
        <v/>
      </c>
      <c r="Y56" s="26" t="str">
        <f>IF(E56="","",IF(②選手情報入力!N65="",0,1))</f>
        <v/>
      </c>
      <c r="Z56" t="str">
        <f>IF(E56="","",IF(②選手情報入力!O65="","",IF(I56=1,VLOOKUP(②選手情報入力!O65,種目情報!$A$4:$C$39,3,FALSE),VLOOKUP(②選手情報入力!O65,種目情報!$E$4:$G$40,3,FALSE))))</f>
        <v/>
      </c>
      <c r="AA56" t="str">
        <f>IF(E56="","",IF(②選手情報入力!Q65="","",IF(I56=1,種目情報!$J$4,種目情報!$J$6)))</f>
        <v/>
      </c>
      <c r="AB56" t="str">
        <f>IF(E56="","",IF(②選手情報入力!Q65="","",IF(I56=1,IF(②選手情報入力!$R$6="","",②選手情報入力!$R$6),IF(②選手情報入力!$R$7="","",②選手情報入力!$R$7))))</f>
        <v/>
      </c>
      <c r="AC56" t="str">
        <f>IF(E56="","",IF(②選手情報入力!Q65="","",IF(I56=1,IF(②選手情報入力!$Q$6="",0,1),IF(②選手情報入力!$Q$7="",0,1))))</f>
        <v/>
      </c>
      <c r="AD56" t="str">
        <f>IF(E56="","",IF(②選手情報入力!Q65="","",2))</f>
        <v/>
      </c>
      <c r="AE56" t="str">
        <f>IF(E56="","",IF(②選手情報入力!S65="","",IF(I56=1,種目情報!$J$5,種目情報!$J$7)))</f>
        <v/>
      </c>
      <c r="AF56" t="str">
        <f>IF(E56="","",IF(②選手情報入力!S65="","",IF(I56=1,IF(②選手情報入力!$T$6="","",②選手情報入力!$T$6),IF(②選手情報入力!$T$7="","",②選手情報入力!$T$7))))</f>
        <v/>
      </c>
      <c r="AG56" t="str">
        <f>IF(E56="","",IF(②選手情報入力!S65="","",IF(I56=1,IF(②選手情報入力!$S$6="",0,1),IF(②選手情報入力!$S$7="",0,1))))</f>
        <v/>
      </c>
      <c r="AH56" t="str">
        <f>IF(E56="","",IF(②選手情報入力!S65="","",2))</f>
        <v/>
      </c>
    </row>
    <row r="57" spans="1:34">
      <c r="A57" t="str">
        <f t="shared" si="0"/>
        <v/>
      </c>
      <c r="B57" t="str">
        <f>IF(E57="","",①団体情報入力!$D$3)</f>
        <v/>
      </c>
      <c r="D57" t="str">
        <f>IF(②選手情報入力!B66="","",LEFT(②選手情報入力!B66,1))</f>
        <v/>
      </c>
      <c r="E57" t="str">
        <f>IF(②選手情報入力!B66="","",REPLACE(②選手情報入力!B66,1,1,""))</f>
        <v/>
      </c>
      <c r="F57" t="str">
        <f>IF(E57="","",②選手情報入力!C66)</f>
        <v/>
      </c>
      <c r="G57" t="str">
        <f>IF(E57="","",②選手情報入力!D66)</f>
        <v/>
      </c>
      <c r="H57" t="str">
        <f t="shared" si="1"/>
        <v/>
      </c>
      <c r="I57" t="str">
        <f>IF(E57="","",IF(②選手情報入力!F66="男",1,2))</f>
        <v/>
      </c>
      <c r="J57" t="str">
        <f>IF(E57="","",IF(②選手情報入力!G66="","",②選手情報入力!G66))</f>
        <v/>
      </c>
      <c r="L57" t="str">
        <f t="shared" si="2"/>
        <v/>
      </c>
      <c r="M57" t="str">
        <f t="shared" si="3"/>
        <v/>
      </c>
      <c r="O57" t="str">
        <f>IF(E57="","",IF(②選手情報入力!I66="","",IF(I57=1,VLOOKUP(②選手情報入力!I66,種目情報!$A$4:$B$1135,2,FALSE),VLOOKUP(②選手情報入力!I66,種目情報!$E$4:$F$135,2,FALSE))))</f>
        <v/>
      </c>
      <c r="P57" t="str">
        <f>IF(E57="","",IF(②選手情報入力!J66="","",②選手情報入力!J66))</f>
        <v/>
      </c>
      <c r="Q57" s="26" t="str">
        <f>IF(E57="","",IF(②選手情報入力!H66="",0,1))</f>
        <v/>
      </c>
      <c r="R57" t="str">
        <f>IF(E57="","",IF(②選手情報入力!I66="","",IF(I57=1,VLOOKUP(②選手情報入力!I66,種目情報!$A$4:$C$139,3,FALSE),VLOOKUP(②選手情報入力!I66,種目情報!$E$4:$G$40,3,FALSE))))</f>
        <v/>
      </c>
      <c r="S57" t="str">
        <f>IF(E57="","",IF(②選手情報入力!L66="","",IF(I57=1,VLOOKUP(②選手情報入力!L66,種目情報!$A$4:$B$39,2,FALSE),VLOOKUP(②選手情報入力!L66,種目情報!$E$4:$F$40,2,FALSE))))</f>
        <v/>
      </c>
      <c r="T57" t="str">
        <f>IF(E57="","",IF(②選手情報入力!M66="","",②選手情報入力!M66))</f>
        <v/>
      </c>
      <c r="U57" s="26" t="str">
        <f>IF(E57="","",IF(②選手情報入力!K66="",0,1))</f>
        <v/>
      </c>
      <c r="V57" t="str">
        <f>IF(E57="","",IF(②選手情報入力!L66="","",IF(I57=1,VLOOKUP(②選手情報入力!L66,種目情報!$A$4:$C$39,3,FALSE),VLOOKUP(②選手情報入力!L66,種目情報!$E$4:$G$40,3,FALSE))))</f>
        <v/>
      </c>
      <c r="W57" t="str">
        <f>IF(E57="","",IF(②選手情報入力!O66="","",IF(I57=1,VLOOKUP(②選手情報入力!O66,種目情報!$A$4:$B$39,2,FALSE),VLOOKUP(②選手情報入力!O66,種目情報!$E$4:$F$40,2,FALSE))))</f>
        <v/>
      </c>
      <c r="X57" t="str">
        <f>IF(E57="","",IF(②選手情報入力!P66="","",②選手情報入力!P66))</f>
        <v/>
      </c>
      <c r="Y57" s="26" t="str">
        <f>IF(E57="","",IF(②選手情報入力!N66="",0,1))</f>
        <v/>
      </c>
      <c r="Z57" t="str">
        <f>IF(E57="","",IF(②選手情報入力!O66="","",IF(I57=1,VLOOKUP(②選手情報入力!O66,種目情報!$A$4:$C$39,3,FALSE),VLOOKUP(②選手情報入力!O66,種目情報!$E$4:$G$40,3,FALSE))))</f>
        <v/>
      </c>
      <c r="AA57" t="str">
        <f>IF(E57="","",IF(②選手情報入力!Q66="","",IF(I57=1,種目情報!$J$4,種目情報!$J$6)))</f>
        <v/>
      </c>
      <c r="AB57" t="str">
        <f>IF(E57="","",IF(②選手情報入力!Q66="","",IF(I57=1,IF(②選手情報入力!$R$6="","",②選手情報入力!$R$6),IF(②選手情報入力!$R$7="","",②選手情報入力!$R$7))))</f>
        <v/>
      </c>
      <c r="AC57" t="str">
        <f>IF(E57="","",IF(②選手情報入力!Q66="","",IF(I57=1,IF(②選手情報入力!$Q$6="",0,1),IF(②選手情報入力!$Q$7="",0,1))))</f>
        <v/>
      </c>
      <c r="AD57" t="str">
        <f>IF(E57="","",IF(②選手情報入力!Q66="","",2))</f>
        <v/>
      </c>
      <c r="AE57" t="str">
        <f>IF(E57="","",IF(②選手情報入力!S66="","",IF(I57=1,種目情報!$J$5,種目情報!$J$7)))</f>
        <v/>
      </c>
      <c r="AF57" t="str">
        <f>IF(E57="","",IF(②選手情報入力!S66="","",IF(I57=1,IF(②選手情報入力!$T$6="","",②選手情報入力!$T$6),IF(②選手情報入力!$T$7="","",②選手情報入力!$T$7))))</f>
        <v/>
      </c>
      <c r="AG57" t="str">
        <f>IF(E57="","",IF(②選手情報入力!S66="","",IF(I57=1,IF(②選手情報入力!$S$6="",0,1),IF(②選手情報入力!$S$7="",0,1))))</f>
        <v/>
      </c>
      <c r="AH57" t="str">
        <f>IF(E57="","",IF(②選手情報入力!S66="","",2))</f>
        <v/>
      </c>
    </row>
    <row r="58" spans="1:34">
      <c r="A58" t="str">
        <f t="shared" si="0"/>
        <v/>
      </c>
      <c r="B58" t="str">
        <f>IF(E58="","",①団体情報入力!$D$3)</f>
        <v/>
      </c>
      <c r="D58" t="str">
        <f>IF(②選手情報入力!B67="","",LEFT(②選手情報入力!B67,1))</f>
        <v/>
      </c>
      <c r="E58" t="str">
        <f>IF(②選手情報入力!B67="","",REPLACE(②選手情報入力!B67,1,1,""))</f>
        <v/>
      </c>
      <c r="F58" t="str">
        <f>IF(E58="","",②選手情報入力!C67)</f>
        <v/>
      </c>
      <c r="G58" t="str">
        <f>IF(E58="","",②選手情報入力!D67)</f>
        <v/>
      </c>
      <c r="H58" t="str">
        <f t="shared" si="1"/>
        <v/>
      </c>
      <c r="I58" t="str">
        <f>IF(E58="","",IF(②選手情報入力!F67="男",1,2))</f>
        <v/>
      </c>
      <c r="J58" t="str">
        <f>IF(E58="","",IF(②選手情報入力!G67="","",②選手情報入力!G67))</f>
        <v/>
      </c>
      <c r="L58" t="str">
        <f t="shared" si="2"/>
        <v/>
      </c>
      <c r="M58" t="str">
        <f t="shared" si="3"/>
        <v/>
      </c>
      <c r="O58" t="str">
        <f>IF(E58="","",IF(②選手情報入力!I67="","",IF(I58=1,VLOOKUP(②選手情報入力!I67,種目情報!$A$4:$B$1135,2,FALSE),VLOOKUP(②選手情報入力!I67,種目情報!$E$4:$F$135,2,FALSE))))</f>
        <v/>
      </c>
      <c r="P58" t="str">
        <f>IF(E58="","",IF(②選手情報入力!J67="","",②選手情報入力!J67))</f>
        <v/>
      </c>
      <c r="Q58" s="26" t="str">
        <f>IF(E58="","",IF(②選手情報入力!H67="",0,1))</f>
        <v/>
      </c>
      <c r="R58" t="str">
        <f>IF(E58="","",IF(②選手情報入力!I67="","",IF(I58=1,VLOOKUP(②選手情報入力!I67,種目情報!$A$4:$C$139,3,FALSE),VLOOKUP(②選手情報入力!I67,種目情報!$E$4:$G$40,3,FALSE))))</f>
        <v/>
      </c>
      <c r="S58" t="str">
        <f>IF(E58="","",IF(②選手情報入力!L67="","",IF(I58=1,VLOOKUP(②選手情報入力!L67,種目情報!$A$4:$B$39,2,FALSE),VLOOKUP(②選手情報入力!L67,種目情報!$E$4:$F$40,2,FALSE))))</f>
        <v/>
      </c>
      <c r="T58" t="str">
        <f>IF(E58="","",IF(②選手情報入力!M67="","",②選手情報入力!M67))</f>
        <v/>
      </c>
      <c r="U58" s="26" t="str">
        <f>IF(E58="","",IF(②選手情報入力!K67="",0,1))</f>
        <v/>
      </c>
      <c r="V58" t="str">
        <f>IF(E58="","",IF(②選手情報入力!L67="","",IF(I58=1,VLOOKUP(②選手情報入力!L67,種目情報!$A$4:$C$39,3,FALSE),VLOOKUP(②選手情報入力!L67,種目情報!$E$4:$G$40,3,FALSE))))</f>
        <v/>
      </c>
      <c r="W58" t="str">
        <f>IF(E58="","",IF(②選手情報入力!O67="","",IF(I58=1,VLOOKUP(②選手情報入力!O67,種目情報!$A$4:$B$39,2,FALSE),VLOOKUP(②選手情報入力!O67,種目情報!$E$4:$F$40,2,FALSE))))</f>
        <v/>
      </c>
      <c r="X58" t="str">
        <f>IF(E58="","",IF(②選手情報入力!P67="","",②選手情報入力!P67))</f>
        <v/>
      </c>
      <c r="Y58" s="26" t="str">
        <f>IF(E58="","",IF(②選手情報入力!N67="",0,1))</f>
        <v/>
      </c>
      <c r="Z58" t="str">
        <f>IF(E58="","",IF(②選手情報入力!O67="","",IF(I58=1,VLOOKUP(②選手情報入力!O67,種目情報!$A$4:$C$39,3,FALSE),VLOOKUP(②選手情報入力!O67,種目情報!$E$4:$G$40,3,FALSE))))</f>
        <v/>
      </c>
      <c r="AA58" t="str">
        <f>IF(E58="","",IF(②選手情報入力!Q67="","",IF(I58=1,種目情報!$J$4,種目情報!$J$6)))</f>
        <v/>
      </c>
      <c r="AB58" t="str">
        <f>IF(E58="","",IF(②選手情報入力!Q67="","",IF(I58=1,IF(②選手情報入力!$R$6="","",②選手情報入力!$R$6),IF(②選手情報入力!$R$7="","",②選手情報入力!$R$7))))</f>
        <v/>
      </c>
      <c r="AC58" t="str">
        <f>IF(E58="","",IF(②選手情報入力!Q67="","",IF(I58=1,IF(②選手情報入力!$Q$6="",0,1),IF(②選手情報入力!$Q$7="",0,1))))</f>
        <v/>
      </c>
      <c r="AD58" t="str">
        <f>IF(E58="","",IF(②選手情報入力!Q67="","",2))</f>
        <v/>
      </c>
      <c r="AE58" t="str">
        <f>IF(E58="","",IF(②選手情報入力!S67="","",IF(I58=1,種目情報!$J$5,種目情報!$J$7)))</f>
        <v/>
      </c>
      <c r="AF58" t="str">
        <f>IF(E58="","",IF(②選手情報入力!S67="","",IF(I58=1,IF(②選手情報入力!$T$6="","",②選手情報入力!$T$6),IF(②選手情報入力!$T$7="","",②選手情報入力!$T$7))))</f>
        <v/>
      </c>
      <c r="AG58" t="str">
        <f>IF(E58="","",IF(②選手情報入力!S67="","",IF(I58=1,IF(②選手情報入力!$S$6="",0,1),IF(②選手情報入力!$S$7="",0,1))))</f>
        <v/>
      </c>
      <c r="AH58" t="str">
        <f>IF(E58="","",IF(②選手情報入力!S67="","",2))</f>
        <v/>
      </c>
    </row>
    <row r="59" spans="1:34">
      <c r="A59" t="str">
        <f t="shared" si="0"/>
        <v/>
      </c>
      <c r="B59" t="str">
        <f>IF(E59="","",①団体情報入力!$D$3)</f>
        <v/>
      </c>
      <c r="D59" t="str">
        <f>IF(②選手情報入力!B68="","",LEFT(②選手情報入力!B68,1))</f>
        <v/>
      </c>
      <c r="E59" t="str">
        <f>IF(②選手情報入力!B68="","",REPLACE(②選手情報入力!B68,1,1,""))</f>
        <v/>
      </c>
      <c r="F59" t="str">
        <f>IF(E59="","",②選手情報入力!C68)</f>
        <v/>
      </c>
      <c r="G59" t="str">
        <f>IF(E59="","",②選手情報入力!D68)</f>
        <v/>
      </c>
      <c r="H59" t="str">
        <f t="shared" si="1"/>
        <v/>
      </c>
      <c r="I59" t="str">
        <f>IF(E59="","",IF(②選手情報入力!F68="男",1,2))</f>
        <v/>
      </c>
      <c r="J59" t="str">
        <f>IF(E59="","",IF(②選手情報入力!G68="","",②選手情報入力!G68))</f>
        <v/>
      </c>
      <c r="L59" t="str">
        <f t="shared" si="2"/>
        <v/>
      </c>
      <c r="M59" t="str">
        <f t="shared" si="3"/>
        <v/>
      </c>
      <c r="O59" t="str">
        <f>IF(E59="","",IF(②選手情報入力!I68="","",IF(I59=1,VLOOKUP(②選手情報入力!I68,種目情報!$A$4:$B$1135,2,FALSE),VLOOKUP(②選手情報入力!I68,種目情報!$E$4:$F$135,2,FALSE))))</f>
        <v/>
      </c>
      <c r="P59" t="str">
        <f>IF(E59="","",IF(②選手情報入力!J68="","",②選手情報入力!J68))</f>
        <v/>
      </c>
      <c r="Q59" s="26" t="str">
        <f>IF(E59="","",IF(②選手情報入力!H68="",0,1))</f>
        <v/>
      </c>
      <c r="R59" t="str">
        <f>IF(E59="","",IF(②選手情報入力!I68="","",IF(I59=1,VLOOKUP(②選手情報入力!I68,種目情報!$A$4:$C$139,3,FALSE),VLOOKUP(②選手情報入力!I68,種目情報!$E$4:$G$40,3,FALSE))))</f>
        <v/>
      </c>
      <c r="S59" t="str">
        <f>IF(E59="","",IF(②選手情報入力!L68="","",IF(I59=1,VLOOKUP(②選手情報入力!L68,種目情報!$A$4:$B$39,2,FALSE),VLOOKUP(②選手情報入力!L68,種目情報!$E$4:$F$40,2,FALSE))))</f>
        <v/>
      </c>
      <c r="T59" t="str">
        <f>IF(E59="","",IF(②選手情報入力!M68="","",②選手情報入力!M68))</f>
        <v/>
      </c>
      <c r="U59" s="26" t="str">
        <f>IF(E59="","",IF(②選手情報入力!K68="",0,1))</f>
        <v/>
      </c>
      <c r="V59" t="str">
        <f>IF(E59="","",IF(②選手情報入力!L68="","",IF(I59=1,VLOOKUP(②選手情報入力!L68,種目情報!$A$4:$C$39,3,FALSE),VLOOKUP(②選手情報入力!L68,種目情報!$E$4:$G$40,3,FALSE))))</f>
        <v/>
      </c>
      <c r="W59" t="str">
        <f>IF(E59="","",IF(②選手情報入力!O68="","",IF(I59=1,VLOOKUP(②選手情報入力!O68,種目情報!$A$4:$B$39,2,FALSE),VLOOKUP(②選手情報入力!O68,種目情報!$E$4:$F$40,2,FALSE))))</f>
        <v/>
      </c>
      <c r="X59" t="str">
        <f>IF(E59="","",IF(②選手情報入力!P68="","",②選手情報入力!P68))</f>
        <v/>
      </c>
      <c r="Y59" s="26" t="str">
        <f>IF(E59="","",IF(②選手情報入力!N68="",0,1))</f>
        <v/>
      </c>
      <c r="Z59" t="str">
        <f>IF(E59="","",IF(②選手情報入力!O68="","",IF(I59=1,VLOOKUP(②選手情報入力!O68,種目情報!$A$4:$C$39,3,FALSE),VLOOKUP(②選手情報入力!O68,種目情報!$E$4:$G$40,3,FALSE))))</f>
        <v/>
      </c>
      <c r="AA59" t="str">
        <f>IF(E59="","",IF(②選手情報入力!Q68="","",IF(I59=1,種目情報!$J$4,種目情報!$J$6)))</f>
        <v/>
      </c>
      <c r="AB59" t="str">
        <f>IF(E59="","",IF(②選手情報入力!Q68="","",IF(I59=1,IF(②選手情報入力!$R$6="","",②選手情報入力!$R$6),IF(②選手情報入力!$R$7="","",②選手情報入力!$R$7))))</f>
        <v/>
      </c>
      <c r="AC59" t="str">
        <f>IF(E59="","",IF(②選手情報入力!Q68="","",IF(I59=1,IF(②選手情報入力!$Q$6="",0,1),IF(②選手情報入力!$Q$7="",0,1))))</f>
        <v/>
      </c>
      <c r="AD59" t="str">
        <f>IF(E59="","",IF(②選手情報入力!Q68="","",2))</f>
        <v/>
      </c>
      <c r="AE59" t="str">
        <f>IF(E59="","",IF(②選手情報入力!S68="","",IF(I59=1,種目情報!$J$5,種目情報!$J$7)))</f>
        <v/>
      </c>
      <c r="AF59" t="str">
        <f>IF(E59="","",IF(②選手情報入力!S68="","",IF(I59=1,IF(②選手情報入力!$T$6="","",②選手情報入力!$T$6),IF(②選手情報入力!$T$7="","",②選手情報入力!$T$7))))</f>
        <v/>
      </c>
      <c r="AG59" t="str">
        <f>IF(E59="","",IF(②選手情報入力!S68="","",IF(I59=1,IF(②選手情報入力!$S$6="",0,1),IF(②選手情報入力!$S$7="",0,1))))</f>
        <v/>
      </c>
      <c r="AH59" t="str">
        <f>IF(E59="","",IF(②選手情報入力!S68="","",2))</f>
        <v/>
      </c>
    </row>
    <row r="60" spans="1:34">
      <c r="A60" t="str">
        <f t="shared" si="0"/>
        <v/>
      </c>
      <c r="B60" t="str">
        <f>IF(E60="","",①団体情報入力!$D$3)</f>
        <v/>
      </c>
      <c r="D60" t="str">
        <f>IF(②選手情報入力!B69="","",LEFT(②選手情報入力!B69,1))</f>
        <v/>
      </c>
      <c r="E60" t="str">
        <f>IF(②選手情報入力!B69="","",REPLACE(②選手情報入力!B69,1,1,""))</f>
        <v/>
      </c>
      <c r="F60" t="str">
        <f>IF(E60="","",②選手情報入力!C69)</f>
        <v/>
      </c>
      <c r="G60" t="str">
        <f>IF(E60="","",②選手情報入力!D69)</f>
        <v/>
      </c>
      <c r="H60" t="str">
        <f t="shared" si="1"/>
        <v/>
      </c>
      <c r="I60" t="str">
        <f>IF(E60="","",IF(②選手情報入力!F69="男",1,2))</f>
        <v/>
      </c>
      <c r="J60" t="str">
        <f>IF(E60="","",IF(②選手情報入力!G69="","",②選手情報入力!G69))</f>
        <v/>
      </c>
      <c r="L60" t="str">
        <f t="shared" si="2"/>
        <v/>
      </c>
      <c r="M60" t="str">
        <f t="shared" si="3"/>
        <v/>
      </c>
      <c r="O60" t="str">
        <f>IF(E60="","",IF(②選手情報入力!I69="","",IF(I60=1,VLOOKUP(②選手情報入力!I69,種目情報!$A$4:$B$1135,2,FALSE),VLOOKUP(②選手情報入力!I69,種目情報!$E$4:$F$135,2,FALSE))))</f>
        <v/>
      </c>
      <c r="P60" t="str">
        <f>IF(E60="","",IF(②選手情報入力!J69="","",②選手情報入力!J69))</f>
        <v/>
      </c>
      <c r="Q60" s="26" t="str">
        <f>IF(E60="","",IF(②選手情報入力!H69="",0,1))</f>
        <v/>
      </c>
      <c r="R60" t="str">
        <f>IF(E60="","",IF(②選手情報入力!I69="","",IF(I60=1,VLOOKUP(②選手情報入力!I69,種目情報!$A$4:$C$139,3,FALSE),VLOOKUP(②選手情報入力!I69,種目情報!$E$4:$G$40,3,FALSE))))</f>
        <v/>
      </c>
      <c r="S60" t="str">
        <f>IF(E60="","",IF(②選手情報入力!L69="","",IF(I60=1,VLOOKUP(②選手情報入力!L69,種目情報!$A$4:$B$39,2,FALSE),VLOOKUP(②選手情報入力!L69,種目情報!$E$4:$F$40,2,FALSE))))</f>
        <v/>
      </c>
      <c r="T60" t="str">
        <f>IF(E60="","",IF(②選手情報入力!M69="","",②選手情報入力!M69))</f>
        <v/>
      </c>
      <c r="U60" s="26" t="str">
        <f>IF(E60="","",IF(②選手情報入力!K69="",0,1))</f>
        <v/>
      </c>
      <c r="V60" t="str">
        <f>IF(E60="","",IF(②選手情報入力!L69="","",IF(I60=1,VLOOKUP(②選手情報入力!L69,種目情報!$A$4:$C$39,3,FALSE),VLOOKUP(②選手情報入力!L69,種目情報!$E$4:$G$40,3,FALSE))))</f>
        <v/>
      </c>
      <c r="W60" t="str">
        <f>IF(E60="","",IF(②選手情報入力!O69="","",IF(I60=1,VLOOKUP(②選手情報入力!O69,種目情報!$A$4:$B$39,2,FALSE),VLOOKUP(②選手情報入力!O69,種目情報!$E$4:$F$40,2,FALSE))))</f>
        <v/>
      </c>
      <c r="X60" t="str">
        <f>IF(E60="","",IF(②選手情報入力!P69="","",②選手情報入力!P69))</f>
        <v/>
      </c>
      <c r="Y60" s="26" t="str">
        <f>IF(E60="","",IF(②選手情報入力!N69="",0,1))</f>
        <v/>
      </c>
      <c r="Z60" t="str">
        <f>IF(E60="","",IF(②選手情報入力!O69="","",IF(I60=1,VLOOKUP(②選手情報入力!O69,種目情報!$A$4:$C$39,3,FALSE),VLOOKUP(②選手情報入力!O69,種目情報!$E$4:$G$40,3,FALSE))))</f>
        <v/>
      </c>
      <c r="AA60" t="str">
        <f>IF(E60="","",IF(②選手情報入力!Q69="","",IF(I60=1,種目情報!$J$4,種目情報!$J$6)))</f>
        <v/>
      </c>
      <c r="AB60" t="str">
        <f>IF(E60="","",IF(②選手情報入力!Q69="","",IF(I60=1,IF(②選手情報入力!$R$6="","",②選手情報入力!$R$6),IF(②選手情報入力!$R$7="","",②選手情報入力!$R$7))))</f>
        <v/>
      </c>
      <c r="AC60" t="str">
        <f>IF(E60="","",IF(②選手情報入力!Q69="","",IF(I60=1,IF(②選手情報入力!$Q$6="",0,1),IF(②選手情報入力!$Q$7="",0,1))))</f>
        <v/>
      </c>
      <c r="AD60" t="str">
        <f>IF(E60="","",IF(②選手情報入力!Q69="","",2))</f>
        <v/>
      </c>
      <c r="AE60" t="str">
        <f>IF(E60="","",IF(②選手情報入力!S69="","",IF(I60=1,種目情報!$J$5,種目情報!$J$7)))</f>
        <v/>
      </c>
      <c r="AF60" t="str">
        <f>IF(E60="","",IF(②選手情報入力!S69="","",IF(I60=1,IF(②選手情報入力!$T$6="","",②選手情報入力!$T$6),IF(②選手情報入力!$T$7="","",②選手情報入力!$T$7))))</f>
        <v/>
      </c>
      <c r="AG60" t="str">
        <f>IF(E60="","",IF(②選手情報入力!S69="","",IF(I60=1,IF(②選手情報入力!$S$6="",0,1),IF(②選手情報入力!$S$7="",0,1))))</f>
        <v/>
      </c>
      <c r="AH60" t="str">
        <f>IF(E60="","",IF(②選手情報入力!S69="","",2))</f>
        <v/>
      </c>
    </row>
    <row r="61" spans="1:34">
      <c r="A61" t="str">
        <f t="shared" si="0"/>
        <v/>
      </c>
      <c r="B61" t="str">
        <f>IF(E61="","",①団体情報入力!$D$3)</f>
        <v/>
      </c>
      <c r="D61" t="str">
        <f>IF(②選手情報入力!B70="","",LEFT(②選手情報入力!B70,1))</f>
        <v/>
      </c>
      <c r="E61" t="str">
        <f>IF(②選手情報入力!B70="","",REPLACE(②選手情報入力!B70,1,1,""))</f>
        <v/>
      </c>
      <c r="F61" t="str">
        <f>IF(E61="","",②選手情報入力!C70)</f>
        <v/>
      </c>
      <c r="G61" t="str">
        <f>IF(E61="","",②選手情報入力!D70)</f>
        <v/>
      </c>
      <c r="H61" t="str">
        <f t="shared" si="1"/>
        <v/>
      </c>
      <c r="I61" t="str">
        <f>IF(E61="","",IF(②選手情報入力!F70="男",1,2))</f>
        <v/>
      </c>
      <c r="J61" t="str">
        <f>IF(E61="","",IF(②選手情報入力!G70="","",②選手情報入力!G70))</f>
        <v/>
      </c>
      <c r="L61" t="str">
        <f t="shared" si="2"/>
        <v/>
      </c>
      <c r="M61" t="str">
        <f t="shared" si="3"/>
        <v/>
      </c>
      <c r="O61" t="str">
        <f>IF(E61="","",IF(②選手情報入力!I70="","",IF(I61=1,VLOOKUP(②選手情報入力!I70,種目情報!$A$4:$B$1135,2,FALSE),VLOOKUP(②選手情報入力!I70,種目情報!$E$4:$F$135,2,FALSE))))</f>
        <v/>
      </c>
      <c r="P61" t="str">
        <f>IF(E61="","",IF(②選手情報入力!J70="","",②選手情報入力!J70))</f>
        <v/>
      </c>
      <c r="Q61" s="26" t="str">
        <f>IF(E61="","",IF(②選手情報入力!H70="",0,1))</f>
        <v/>
      </c>
      <c r="R61" t="str">
        <f>IF(E61="","",IF(②選手情報入力!I70="","",IF(I61=1,VLOOKUP(②選手情報入力!I70,種目情報!$A$4:$C$139,3,FALSE),VLOOKUP(②選手情報入力!I70,種目情報!$E$4:$G$40,3,FALSE))))</f>
        <v/>
      </c>
      <c r="S61" t="str">
        <f>IF(E61="","",IF(②選手情報入力!L70="","",IF(I61=1,VLOOKUP(②選手情報入力!L70,種目情報!$A$4:$B$39,2,FALSE),VLOOKUP(②選手情報入力!L70,種目情報!$E$4:$F$40,2,FALSE))))</f>
        <v/>
      </c>
      <c r="T61" t="str">
        <f>IF(E61="","",IF(②選手情報入力!M70="","",②選手情報入力!M70))</f>
        <v/>
      </c>
      <c r="U61" s="26" t="str">
        <f>IF(E61="","",IF(②選手情報入力!K70="",0,1))</f>
        <v/>
      </c>
      <c r="V61" t="str">
        <f>IF(E61="","",IF(②選手情報入力!L70="","",IF(I61=1,VLOOKUP(②選手情報入力!L70,種目情報!$A$4:$C$39,3,FALSE),VLOOKUP(②選手情報入力!L70,種目情報!$E$4:$G$40,3,FALSE))))</f>
        <v/>
      </c>
      <c r="W61" t="str">
        <f>IF(E61="","",IF(②選手情報入力!O70="","",IF(I61=1,VLOOKUP(②選手情報入力!O70,種目情報!$A$4:$B$39,2,FALSE),VLOOKUP(②選手情報入力!O70,種目情報!$E$4:$F$40,2,FALSE))))</f>
        <v/>
      </c>
      <c r="X61" t="str">
        <f>IF(E61="","",IF(②選手情報入力!P70="","",②選手情報入力!P70))</f>
        <v/>
      </c>
      <c r="Y61" s="26" t="str">
        <f>IF(E61="","",IF(②選手情報入力!N70="",0,1))</f>
        <v/>
      </c>
      <c r="Z61" t="str">
        <f>IF(E61="","",IF(②選手情報入力!O70="","",IF(I61=1,VLOOKUP(②選手情報入力!O70,種目情報!$A$4:$C$39,3,FALSE),VLOOKUP(②選手情報入力!O70,種目情報!$E$4:$G$40,3,FALSE))))</f>
        <v/>
      </c>
      <c r="AA61" t="str">
        <f>IF(E61="","",IF(②選手情報入力!Q70="","",IF(I61=1,種目情報!$J$4,種目情報!$J$6)))</f>
        <v/>
      </c>
      <c r="AB61" t="str">
        <f>IF(E61="","",IF(②選手情報入力!Q70="","",IF(I61=1,IF(②選手情報入力!$R$6="","",②選手情報入力!$R$6),IF(②選手情報入力!$R$7="","",②選手情報入力!$R$7))))</f>
        <v/>
      </c>
      <c r="AC61" t="str">
        <f>IF(E61="","",IF(②選手情報入力!Q70="","",IF(I61=1,IF(②選手情報入力!$Q$6="",0,1),IF(②選手情報入力!$Q$7="",0,1))))</f>
        <v/>
      </c>
      <c r="AD61" t="str">
        <f>IF(E61="","",IF(②選手情報入力!Q70="","",2))</f>
        <v/>
      </c>
      <c r="AE61" t="str">
        <f>IF(E61="","",IF(②選手情報入力!S70="","",IF(I61=1,種目情報!$J$5,種目情報!$J$7)))</f>
        <v/>
      </c>
      <c r="AF61" t="str">
        <f>IF(E61="","",IF(②選手情報入力!S70="","",IF(I61=1,IF(②選手情報入力!$T$6="","",②選手情報入力!$T$6),IF(②選手情報入力!$T$7="","",②選手情報入力!$T$7))))</f>
        <v/>
      </c>
      <c r="AG61" t="str">
        <f>IF(E61="","",IF(②選手情報入力!S70="","",IF(I61=1,IF(②選手情報入力!$S$6="",0,1),IF(②選手情報入力!$S$7="",0,1))))</f>
        <v/>
      </c>
      <c r="AH61" t="str">
        <f>IF(E61="","",IF(②選手情報入力!S70="","",2))</f>
        <v/>
      </c>
    </row>
    <row r="62" spans="1:34">
      <c r="A62" t="str">
        <f t="shared" si="0"/>
        <v/>
      </c>
      <c r="B62" t="str">
        <f>IF(E62="","",①団体情報入力!$D$3)</f>
        <v/>
      </c>
      <c r="D62" t="str">
        <f>IF(②選手情報入力!B71="","",LEFT(②選手情報入力!B71,1))</f>
        <v/>
      </c>
      <c r="E62" t="str">
        <f>IF(②選手情報入力!B71="","",REPLACE(②選手情報入力!B71,1,1,""))</f>
        <v/>
      </c>
      <c r="F62" t="str">
        <f>IF(E62="","",②選手情報入力!C71)</f>
        <v/>
      </c>
      <c r="G62" t="str">
        <f>IF(E62="","",②選手情報入力!D71)</f>
        <v/>
      </c>
      <c r="H62" t="str">
        <f t="shared" si="1"/>
        <v/>
      </c>
      <c r="I62" t="str">
        <f>IF(E62="","",IF(②選手情報入力!F71="男",1,2))</f>
        <v/>
      </c>
      <c r="J62" t="str">
        <f>IF(E62="","",IF(②選手情報入力!G71="","",②選手情報入力!G71))</f>
        <v/>
      </c>
      <c r="L62" t="str">
        <f t="shared" si="2"/>
        <v/>
      </c>
      <c r="M62" t="str">
        <f t="shared" si="3"/>
        <v/>
      </c>
      <c r="O62" t="str">
        <f>IF(E62="","",IF(②選手情報入力!I71="","",IF(I62=1,VLOOKUP(②選手情報入力!I71,種目情報!$A$4:$B$1135,2,FALSE),VLOOKUP(②選手情報入力!I71,種目情報!$E$4:$F$135,2,FALSE))))</f>
        <v/>
      </c>
      <c r="P62" t="str">
        <f>IF(E62="","",IF(②選手情報入力!J71="","",②選手情報入力!J71))</f>
        <v/>
      </c>
      <c r="Q62" s="26" t="str">
        <f>IF(E62="","",IF(②選手情報入力!H71="",0,1))</f>
        <v/>
      </c>
      <c r="R62" t="str">
        <f>IF(E62="","",IF(②選手情報入力!I71="","",IF(I62=1,VLOOKUP(②選手情報入力!I71,種目情報!$A$4:$C$139,3,FALSE),VLOOKUP(②選手情報入力!I71,種目情報!$E$4:$G$40,3,FALSE))))</f>
        <v/>
      </c>
      <c r="S62" t="str">
        <f>IF(E62="","",IF(②選手情報入力!L71="","",IF(I62=1,VLOOKUP(②選手情報入力!L71,種目情報!$A$4:$B$39,2,FALSE),VLOOKUP(②選手情報入力!L71,種目情報!$E$4:$F$40,2,FALSE))))</f>
        <v/>
      </c>
      <c r="T62" t="str">
        <f>IF(E62="","",IF(②選手情報入力!M71="","",②選手情報入力!M71))</f>
        <v/>
      </c>
      <c r="U62" s="26" t="str">
        <f>IF(E62="","",IF(②選手情報入力!K71="",0,1))</f>
        <v/>
      </c>
      <c r="V62" t="str">
        <f>IF(E62="","",IF(②選手情報入力!L71="","",IF(I62=1,VLOOKUP(②選手情報入力!L71,種目情報!$A$4:$C$39,3,FALSE),VLOOKUP(②選手情報入力!L71,種目情報!$E$4:$G$40,3,FALSE))))</f>
        <v/>
      </c>
      <c r="W62" t="str">
        <f>IF(E62="","",IF(②選手情報入力!O71="","",IF(I62=1,VLOOKUP(②選手情報入力!O71,種目情報!$A$4:$B$39,2,FALSE),VLOOKUP(②選手情報入力!O71,種目情報!$E$4:$F$40,2,FALSE))))</f>
        <v/>
      </c>
      <c r="X62" t="str">
        <f>IF(E62="","",IF(②選手情報入力!P71="","",②選手情報入力!P71))</f>
        <v/>
      </c>
      <c r="Y62" s="26" t="str">
        <f>IF(E62="","",IF(②選手情報入力!N71="",0,1))</f>
        <v/>
      </c>
      <c r="Z62" t="str">
        <f>IF(E62="","",IF(②選手情報入力!O71="","",IF(I62=1,VLOOKUP(②選手情報入力!O71,種目情報!$A$4:$C$39,3,FALSE),VLOOKUP(②選手情報入力!O71,種目情報!$E$4:$G$40,3,FALSE))))</f>
        <v/>
      </c>
      <c r="AA62" t="str">
        <f>IF(E62="","",IF(②選手情報入力!Q71="","",IF(I62=1,種目情報!$J$4,種目情報!$J$6)))</f>
        <v/>
      </c>
      <c r="AB62" t="str">
        <f>IF(E62="","",IF(②選手情報入力!Q71="","",IF(I62=1,IF(②選手情報入力!$R$6="","",②選手情報入力!$R$6),IF(②選手情報入力!$R$7="","",②選手情報入力!$R$7))))</f>
        <v/>
      </c>
      <c r="AC62" t="str">
        <f>IF(E62="","",IF(②選手情報入力!Q71="","",IF(I62=1,IF(②選手情報入力!$Q$6="",0,1),IF(②選手情報入力!$Q$7="",0,1))))</f>
        <v/>
      </c>
      <c r="AD62" t="str">
        <f>IF(E62="","",IF(②選手情報入力!Q71="","",2))</f>
        <v/>
      </c>
      <c r="AE62" t="str">
        <f>IF(E62="","",IF(②選手情報入力!S71="","",IF(I62=1,種目情報!$J$5,種目情報!$J$7)))</f>
        <v/>
      </c>
      <c r="AF62" t="str">
        <f>IF(E62="","",IF(②選手情報入力!S71="","",IF(I62=1,IF(②選手情報入力!$T$6="","",②選手情報入力!$T$6),IF(②選手情報入力!$T$7="","",②選手情報入力!$T$7))))</f>
        <v/>
      </c>
      <c r="AG62" t="str">
        <f>IF(E62="","",IF(②選手情報入力!S71="","",IF(I62=1,IF(②選手情報入力!$S$6="",0,1),IF(②選手情報入力!$S$7="",0,1))))</f>
        <v/>
      </c>
      <c r="AH62" t="str">
        <f>IF(E62="","",IF(②選手情報入力!S71="","",2))</f>
        <v/>
      </c>
    </row>
    <row r="63" spans="1:34">
      <c r="A63" t="str">
        <f t="shared" si="0"/>
        <v/>
      </c>
      <c r="B63" t="str">
        <f>IF(E63="","",①団体情報入力!$D$3)</f>
        <v/>
      </c>
      <c r="D63" t="str">
        <f>IF(②選手情報入力!B72="","",LEFT(②選手情報入力!B72,1))</f>
        <v/>
      </c>
      <c r="E63" t="str">
        <f>IF(②選手情報入力!B72="","",REPLACE(②選手情報入力!B72,1,1,""))</f>
        <v/>
      </c>
      <c r="F63" t="str">
        <f>IF(E63="","",②選手情報入力!C72)</f>
        <v/>
      </c>
      <c r="G63" t="str">
        <f>IF(E63="","",②選手情報入力!D72)</f>
        <v/>
      </c>
      <c r="H63" t="str">
        <f t="shared" si="1"/>
        <v/>
      </c>
      <c r="I63" t="str">
        <f>IF(E63="","",IF(②選手情報入力!F72="男",1,2))</f>
        <v/>
      </c>
      <c r="J63" t="str">
        <f>IF(E63="","",IF(②選手情報入力!G72="","",②選手情報入力!G72))</f>
        <v/>
      </c>
      <c r="L63" t="str">
        <f t="shared" si="2"/>
        <v/>
      </c>
      <c r="M63" t="str">
        <f t="shared" si="3"/>
        <v/>
      </c>
      <c r="O63" t="str">
        <f>IF(E63="","",IF(②選手情報入力!I72="","",IF(I63=1,VLOOKUP(②選手情報入力!I72,種目情報!$A$4:$B$1135,2,FALSE),VLOOKUP(②選手情報入力!I72,種目情報!$E$4:$F$135,2,FALSE))))</f>
        <v/>
      </c>
      <c r="P63" t="str">
        <f>IF(E63="","",IF(②選手情報入力!J72="","",②選手情報入力!J72))</f>
        <v/>
      </c>
      <c r="Q63" s="26" t="str">
        <f>IF(E63="","",IF(②選手情報入力!H72="",0,1))</f>
        <v/>
      </c>
      <c r="R63" t="str">
        <f>IF(E63="","",IF(②選手情報入力!I72="","",IF(I63=1,VLOOKUP(②選手情報入力!I72,種目情報!$A$4:$C$139,3,FALSE),VLOOKUP(②選手情報入力!I72,種目情報!$E$4:$G$40,3,FALSE))))</f>
        <v/>
      </c>
      <c r="S63" t="str">
        <f>IF(E63="","",IF(②選手情報入力!L72="","",IF(I63=1,VLOOKUP(②選手情報入力!L72,種目情報!$A$4:$B$39,2,FALSE),VLOOKUP(②選手情報入力!L72,種目情報!$E$4:$F$40,2,FALSE))))</f>
        <v/>
      </c>
      <c r="T63" t="str">
        <f>IF(E63="","",IF(②選手情報入力!M72="","",②選手情報入力!M72))</f>
        <v/>
      </c>
      <c r="U63" s="26" t="str">
        <f>IF(E63="","",IF(②選手情報入力!K72="",0,1))</f>
        <v/>
      </c>
      <c r="V63" t="str">
        <f>IF(E63="","",IF(②選手情報入力!L72="","",IF(I63=1,VLOOKUP(②選手情報入力!L72,種目情報!$A$4:$C$39,3,FALSE),VLOOKUP(②選手情報入力!L72,種目情報!$E$4:$G$40,3,FALSE))))</f>
        <v/>
      </c>
      <c r="W63" t="str">
        <f>IF(E63="","",IF(②選手情報入力!O72="","",IF(I63=1,VLOOKUP(②選手情報入力!O72,種目情報!$A$4:$B$39,2,FALSE),VLOOKUP(②選手情報入力!O72,種目情報!$E$4:$F$40,2,FALSE))))</f>
        <v/>
      </c>
      <c r="X63" t="str">
        <f>IF(E63="","",IF(②選手情報入力!P72="","",②選手情報入力!P72))</f>
        <v/>
      </c>
      <c r="Y63" s="26" t="str">
        <f>IF(E63="","",IF(②選手情報入力!N72="",0,1))</f>
        <v/>
      </c>
      <c r="Z63" t="str">
        <f>IF(E63="","",IF(②選手情報入力!O72="","",IF(I63=1,VLOOKUP(②選手情報入力!O72,種目情報!$A$4:$C$39,3,FALSE),VLOOKUP(②選手情報入力!O72,種目情報!$E$4:$G$40,3,FALSE))))</f>
        <v/>
      </c>
      <c r="AA63" t="str">
        <f>IF(E63="","",IF(②選手情報入力!Q72="","",IF(I63=1,種目情報!$J$4,種目情報!$J$6)))</f>
        <v/>
      </c>
      <c r="AB63" t="str">
        <f>IF(E63="","",IF(②選手情報入力!Q72="","",IF(I63=1,IF(②選手情報入力!$R$6="","",②選手情報入力!$R$6),IF(②選手情報入力!$R$7="","",②選手情報入力!$R$7))))</f>
        <v/>
      </c>
      <c r="AC63" t="str">
        <f>IF(E63="","",IF(②選手情報入力!Q72="","",IF(I63=1,IF(②選手情報入力!$Q$6="",0,1),IF(②選手情報入力!$Q$7="",0,1))))</f>
        <v/>
      </c>
      <c r="AD63" t="str">
        <f>IF(E63="","",IF(②選手情報入力!Q72="","",2))</f>
        <v/>
      </c>
      <c r="AE63" t="str">
        <f>IF(E63="","",IF(②選手情報入力!S72="","",IF(I63=1,種目情報!$J$5,種目情報!$J$7)))</f>
        <v/>
      </c>
      <c r="AF63" t="str">
        <f>IF(E63="","",IF(②選手情報入力!S72="","",IF(I63=1,IF(②選手情報入力!$T$6="","",②選手情報入力!$T$6),IF(②選手情報入力!$T$7="","",②選手情報入力!$T$7))))</f>
        <v/>
      </c>
      <c r="AG63" t="str">
        <f>IF(E63="","",IF(②選手情報入力!S72="","",IF(I63=1,IF(②選手情報入力!$S$6="",0,1),IF(②選手情報入力!$S$7="",0,1))))</f>
        <v/>
      </c>
      <c r="AH63" t="str">
        <f>IF(E63="","",IF(②選手情報入力!S72="","",2))</f>
        <v/>
      </c>
    </row>
    <row r="64" spans="1:34">
      <c r="A64" t="str">
        <f t="shared" si="0"/>
        <v/>
      </c>
      <c r="B64" t="str">
        <f>IF(E64="","",①団体情報入力!$D$3)</f>
        <v/>
      </c>
      <c r="D64" t="str">
        <f>IF(②選手情報入力!B73="","",LEFT(②選手情報入力!B73,1))</f>
        <v/>
      </c>
      <c r="E64" t="str">
        <f>IF(②選手情報入力!B73="","",REPLACE(②選手情報入力!B73,1,1,""))</f>
        <v/>
      </c>
      <c r="F64" t="str">
        <f>IF(E64="","",②選手情報入力!C73)</f>
        <v/>
      </c>
      <c r="G64" t="str">
        <f>IF(E64="","",②選手情報入力!D73)</f>
        <v/>
      </c>
      <c r="H64" t="str">
        <f t="shared" si="1"/>
        <v/>
      </c>
      <c r="I64" t="str">
        <f>IF(E64="","",IF(②選手情報入力!F73="男",1,2))</f>
        <v/>
      </c>
      <c r="J64" t="str">
        <f>IF(E64="","",IF(②選手情報入力!G73="","",②選手情報入力!G73))</f>
        <v/>
      </c>
      <c r="L64" t="str">
        <f t="shared" si="2"/>
        <v/>
      </c>
      <c r="M64" t="str">
        <f t="shared" si="3"/>
        <v/>
      </c>
      <c r="O64" t="str">
        <f>IF(E64="","",IF(②選手情報入力!I73="","",IF(I64=1,VLOOKUP(②選手情報入力!I73,種目情報!$A$4:$B$1135,2,FALSE),VLOOKUP(②選手情報入力!I73,種目情報!$E$4:$F$135,2,FALSE))))</f>
        <v/>
      </c>
      <c r="P64" t="str">
        <f>IF(E64="","",IF(②選手情報入力!J73="","",②選手情報入力!J73))</f>
        <v/>
      </c>
      <c r="Q64" s="26" t="str">
        <f>IF(E64="","",IF(②選手情報入力!H73="",0,1))</f>
        <v/>
      </c>
      <c r="R64" t="str">
        <f>IF(E64="","",IF(②選手情報入力!I73="","",IF(I64=1,VLOOKUP(②選手情報入力!I73,種目情報!$A$4:$C$139,3,FALSE),VLOOKUP(②選手情報入力!I73,種目情報!$E$4:$G$40,3,FALSE))))</f>
        <v/>
      </c>
      <c r="S64" t="str">
        <f>IF(E64="","",IF(②選手情報入力!L73="","",IF(I64=1,VLOOKUP(②選手情報入力!L73,種目情報!$A$4:$B$39,2,FALSE),VLOOKUP(②選手情報入力!L73,種目情報!$E$4:$F$40,2,FALSE))))</f>
        <v/>
      </c>
      <c r="T64" t="str">
        <f>IF(E64="","",IF(②選手情報入力!M73="","",②選手情報入力!M73))</f>
        <v/>
      </c>
      <c r="U64" s="26" t="str">
        <f>IF(E64="","",IF(②選手情報入力!K73="",0,1))</f>
        <v/>
      </c>
      <c r="V64" t="str">
        <f>IF(E64="","",IF(②選手情報入力!L73="","",IF(I64=1,VLOOKUP(②選手情報入力!L73,種目情報!$A$4:$C$39,3,FALSE),VLOOKUP(②選手情報入力!L73,種目情報!$E$4:$G$40,3,FALSE))))</f>
        <v/>
      </c>
      <c r="W64" t="str">
        <f>IF(E64="","",IF(②選手情報入力!O73="","",IF(I64=1,VLOOKUP(②選手情報入力!O73,種目情報!$A$4:$B$39,2,FALSE),VLOOKUP(②選手情報入力!O73,種目情報!$E$4:$F$40,2,FALSE))))</f>
        <v/>
      </c>
      <c r="X64" t="str">
        <f>IF(E64="","",IF(②選手情報入力!P73="","",②選手情報入力!P73))</f>
        <v/>
      </c>
      <c r="Y64" s="26" t="str">
        <f>IF(E64="","",IF(②選手情報入力!N73="",0,1))</f>
        <v/>
      </c>
      <c r="Z64" t="str">
        <f>IF(E64="","",IF(②選手情報入力!O73="","",IF(I64=1,VLOOKUP(②選手情報入力!O73,種目情報!$A$4:$C$39,3,FALSE),VLOOKUP(②選手情報入力!O73,種目情報!$E$4:$G$40,3,FALSE))))</f>
        <v/>
      </c>
      <c r="AA64" t="str">
        <f>IF(E64="","",IF(②選手情報入力!Q73="","",IF(I64=1,種目情報!$J$4,種目情報!$J$6)))</f>
        <v/>
      </c>
      <c r="AB64" t="str">
        <f>IF(E64="","",IF(②選手情報入力!Q73="","",IF(I64=1,IF(②選手情報入力!$R$6="","",②選手情報入力!$R$6),IF(②選手情報入力!$R$7="","",②選手情報入力!$R$7))))</f>
        <v/>
      </c>
      <c r="AC64" t="str">
        <f>IF(E64="","",IF(②選手情報入力!Q73="","",IF(I64=1,IF(②選手情報入力!$Q$6="",0,1),IF(②選手情報入力!$Q$7="",0,1))))</f>
        <v/>
      </c>
      <c r="AD64" t="str">
        <f>IF(E64="","",IF(②選手情報入力!Q73="","",2))</f>
        <v/>
      </c>
      <c r="AE64" t="str">
        <f>IF(E64="","",IF(②選手情報入力!S73="","",IF(I64=1,種目情報!$J$5,種目情報!$J$7)))</f>
        <v/>
      </c>
      <c r="AF64" t="str">
        <f>IF(E64="","",IF(②選手情報入力!S73="","",IF(I64=1,IF(②選手情報入力!$T$6="","",②選手情報入力!$T$6),IF(②選手情報入力!$T$7="","",②選手情報入力!$T$7))))</f>
        <v/>
      </c>
      <c r="AG64" t="str">
        <f>IF(E64="","",IF(②選手情報入力!S73="","",IF(I64=1,IF(②選手情報入力!$S$6="",0,1),IF(②選手情報入力!$S$7="",0,1))))</f>
        <v/>
      </c>
      <c r="AH64" t="str">
        <f>IF(E64="","",IF(②選手情報入力!S73="","",2))</f>
        <v/>
      </c>
    </row>
    <row r="65" spans="1:34">
      <c r="A65" t="str">
        <f t="shared" si="0"/>
        <v/>
      </c>
      <c r="B65" t="str">
        <f>IF(E65="","",①団体情報入力!$D$3)</f>
        <v/>
      </c>
      <c r="D65" t="str">
        <f>IF(②選手情報入力!B74="","",LEFT(②選手情報入力!B74,1))</f>
        <v/>
      </c>
      <c r="E65" t="str">
        <f>IF(②選手情報入力!B74="","",REPLACE(②選手情報入力!B74,1,1,""))</f>
        <v/>
      </c>
      <c r="F65" t="str">
        <f>IF(E65="","",②選手情報入力!C74)</f>
        <v/>
      </c>
      <c r="G65" t="str">
        <f>IF(E65="","",②選手情報入力!D74)</f>
        <v/>
      </c>
      <c r="H65" t="str">
        <f t="shared" si="1"/>
        <v/>
      </c>
      <c r="I65" t="str">
        <f>IF(E65="","",IF(②選手情報入力!F74="男",1,2))</f>
        <v/>
      </c>
      <c r="J65" t="str">
        <f>IF(E65="","",IF(②選手情報入力!G74="","",②選手情報入力!G74))</f>
        <v/>
      </c>
      <c r="L65" t="str">
        <f t="shared" si="2"/>
        <v/>
      </c>
      <c r="M65" t="str">
        <f t="shared" si="3"/>
        <v/>
      </c>
      <c r="O65" t="str">
        <f>IF(E65="","",IF(②選手情報入力!I74="","",IF(I65=1,VLOOKUP(②選手情報入力!I74,種目情報!$A$4:$B$1135,2,FALSE),VLOOKUP(②選手情報入力!I74,種目情報!$E$4:$F$135,2,FALSE))))</f>
        <v/>
      </c>
      <c r="P65" t="str">
        <f>IF(E65="","",IF(②選手情報入力!J74="","",②選手情報入力!J74))</f>
        <v/>
      </c>
      <c r="Q65" s="26" t="str">
        <f>IF(E65="","",IF(②選手情報入力!H74="",0,1))</f>
        <v/>
      </c>
      <c r="R65" t="str">
        <f>IF(E65="","",IF(②選手情報入力!I74="","",IF(I65=1,VLOOKUP(②選手情報入力!I74,種目情報!$A$4:$C$139,3,FALSE),VLOOKUP(②選手情報入力!I74,種目情報!$E$4:$G$40,3,FALSE))))</f>
        <v/>
      </c>
      <c r="S65" t="str">
        <f>IF(E65="","",IF(②選手情報入力!L74="","",IF(I65=1,VLOOKUP(②選手情報入力!L74,種目情報!$A$4:$B$39,2,FALSE),VLOOKUP(②選手情報入力!L74,種目情報!$E$4:$F$40,2,FALSE))))</f>
        <v/>
      </c>
      <c r="T65" t="str">
        <f>IF(E65="","",IF(②選手情報入力!M74="","",②選手情報入力!M74))</f>
        <v/>
      </c>
      <c r="U65" s="26" t="str">
        <f>IF(E65="","",IF(②選手情報入力!K74="",0,1))</f>
        <v/>
      </c>
      <c r="V65" t="str">
        <f>IF(E65="","",IF(②選手情報入力!L74="","",IF(I65=1,VLOOKUP(②選手情報入力!L74,種目情報!$A$4:$C$39,3,FALSE),VLOOKUP(②選手情報入力!L74,種目情報!$E$4:$G$40,3,FALSE))))</f>
        <v/>
      </c>
      <c r="W65" t="str">
        <f>IF(E65="","",IF(②選手情報入力!O74="","",IF(I65=1,VLOOKUP(②選手情報入力!O74,種目情報!$A$4:$B$39,2,FALSE),VLOOKUP(②選手情報入力!O74,種目情報!$E$4:$F$40,2,FALSE))))</f>
        <v/>
      </c>
      <c r="X65" t="str">
        <f>IF(E65="","",IF(②選手情報入力!P74="","",②選手情報入力!P74))</f>
        <v/>
      </c>
      <c r="Y65" s="26" t="str">
        <f>IF(E65="","",IF(②選手情報入力!N74="",0,1))</f>
        <v/>
      </c>
      <c r="Z65" t="str">
        <f>IF(E65="","",IF(②選手情報入力!O74="","",IF(I65=1,VLOOKUP(②選手情報入力!O74,種目情報!$A$4:$C$39,3,FALSE),VLOOKUP(②選手情報入力!O74,種目情報!$E$4:$G$40,3,FALSE))))</f>
        <v/>
      </c>
      <c r="AA65" t="str">
        <f>IF(E65="","",IF(②選手情報入力!Q74="","",IF(I65=1,種目情報!$J$4,種目情報!$J$6)))</f>
        <v/>
      </c>
      <c r="AB65" t="str">
        <f>IF(E65="","",IF(②選手情報入力!Q74="","",IF(I65=1,IF(②選手情報入力!$R$6="","",②選手情報入力!$R$6),IF(②選手情報入力!$R$7="","",②選手情報入力!$R$7))))</f>
        <v/>
      </c>
      <c r="AC65" t="str">
        <f>IF(E65="","",IF(②選手情報入力!Q74="","",IF(I65=1,IF(②選手情報入力!$Q$6="",0,1),IF(②選手情報入力!$Q$7="",0,1))))</f>
        <v/>
      </c>
      <c r="AD65" t="str">
        <f>IF(E65="","",IF(②選手情報入力!Q74="","",2))</f>
        <v/>
      </c>
      <c r="AE65" t="str">
        <f>IF(E65="","",IF(②選手情報入力!S74="","",IF(I65=1,種目情報!$J$5,種目情報!$J$7)))</f>
        <v/>
      </c>
      <c r="AF65" t="str">
        <f>IF(E65="","",IF(②選手情報入力!S74="","",IF(I65=1,IF(②選手情報入力!$T$6="","",②選手情報入力!$T$6),IF(②選手情報入力!$T$7="","",②選手情報入力!$T$7))))</f>
        <v/>
      </c>
      <c r="AG65" t="str">
        <f>IF(E65="","",IF(②選手情報入力!S74="","",IF(I65=1,IF(②選手情報入力!$S$6="",0,1),IF(②選手情報入力!$S$7="",0,1))))</f>
        <v/>
      </c>
      <c r="AH65" t="str">
        <f>IF(E65="","",IF(②選手情報入力!S74="","",2))</f>
        <v/>
      </c>
    </row>
    <row r="66" spans="1:34">
      <c r="A66" t="str">
        <f t="shared" si="0"/>
        <v/>
      </c>
      <c r="B66" t="str">
        <f>IF(E66="","",①団体情報入力!$D$3)</f>
        <v/>
      </c>
      <c r="D66" t="str">
        <f>IF(②選手情報入力!B75="","",LEFT(②選手情報入力!B75,1))</f>
        <v/>
      </c>
      <c r="E66" t="str">
        <f>IF(②選手情報入力!B75="","",REPLACE(②選手情報入力!B75,1,1,""))</f>
        <v/>
      </c>
      <c r="F66" t="str">
        <f>IF(E66="","",②選手情報入力!C75)</f>
        <v/>
      </c>
      <c r="G66" t="str">
        <f>IF(E66="","",②選手情報入力!D75)</f>
        <v/>
      </c>
      <c r="H66" t="str">
        <f t="shared" si="1"/>
        <v/>
      </c>
      <c r="I66" t="str">
        <f>IF(E66="","",IF(②選手情報入力!F75="男",1,2))</f>
        <v/>
      </c>
      <c r="J66" t="str">
        <f>IF(E66="","",IF(②選手情報入力!G75="","",②選手情報入力!G75))</f>
        <v/>
      </c>
      <c r="L66" t="str">
        <f t="shared" si="2"/>
        <v/>
      </c>
      <c r="M66" t="str">
        <f t="shared" si="3"/>
        <v/>
      </c>
      <c r="O66" t="str">
        <f>IF(E66="","",IF(②選手情報入力!I75="","",IF(I66=1,VLOOKUP(②選手情報入力!I75,種目情報!$A$4:$B$1135,2,FALSE),VLOOKUP(②選手情報入力!I75,種目情報!$E$4:$F$135,2,FALSE))))</f>
        <v/>
      </c>
      <c r="P66" t="str">
        <f>IF(E66="","",IF(②選手情報入力!J75="","",②選手情報入力!J75))</f>
        <v/>
      </c>
      <c r="Q66" s="26" t="str">
        <f>IF(E66="","",IF(②選手情報入力!H75="",0,1))</f>
        <v/>
      </c>
      <c r="R66" t="str">
        <f>IF(E66="","",IF(②選手情報入力!I75="","",IF(I66=1,VLOOKUP(②選手情報入力!I75,種目情報!$A$4:$C$139,3,FALSE),VLOOKUP(②選手情報入力!I75,種目情報!$E$4:$G$40,3,FALSE))))</f>
        <v/>
      </c>
      <c r="S66" t="str">
        <f>IF(E66="","",IF(②選手情報入力!L75="","",IF(I66=1,VLOOKUP(②選手情報入力!L75,種目情報!$A$4:$B$39,2,FALSE),VLOOKUP(②選手情報入力!L75,種目情報!$E$4:$F$40,2,FALSE))))</f>
        <v/>
      </c>
      <c r="T66" t="str">
        <f>IF(E66="","",IF(②選手情報入力!M75="","",②選手情報入力!M75))</f>
        <v/>
      </c>
      <c r="U66" s="26" t="str">
        <f>IF(E66="","",IF(②選手情報入力!K75="",0,1))</f>
        <v/>
      </c>
      <c r="V66" t="str">
        <f>IF(E66="","",IF(②選手情報入力!L75="","",IF(I66=1,VLOOKUP(②選手情報入力!L75,種目情報!$A$4:$C$39,3,FALSE),VLOOKUP(②選手情報入力!L75,種目情報!$E$4:$G$40,3,FALSE))))</f>
        <v/>
      </c>
      <c r="W66" t="str">
        <f>IF(E66="","",IF(②選手情報入力!O75="","",IF(I66=1,VLOOKUP(②選手情報入力!O75,種目情報!$A$4:$B$39,2,FALSE),VLOOKUP(②選手情報入力!O75,種目情報!$E$4:$F$40,2,FALSE))))</f>
        <v/>
      </c>
      <c r="X66" t="str">
        <f>IF(E66="","",IF(②選手情報入力!P75="","",②選手情報入力!P75))</f>
        <v/>
      </c>
      <c r="Y66" s="26" t="str">
        <f>IF(E66="","",IF(②選手情報入力!N75="",0,1))</f>
        <v/>
      </c>
      <c r="Z66" t="str">
        <f>IF(E66="","",IF(②選手情報入力!O75="","",IF(I66=1,VLOOKUP(②選手情報入力!O75,種目情報!$A$4:$C$39,3,FALSE),VLOOKUP(②選手情報入力!O75,種目情報!$E$4:$G$40,3,FALSE))))</f>
        <v/>
      </c>
      <c r="AA66" t="str">
        <f>IF(E66="","",IF(②選手情報入力!Q75="","",IF(I66=1,種目情報!$J$4,種目情報!$J$6)))</f>
        <v/>
      </c>
      <c r="AB66" t="str">
        <f>IF(E66="","",IF(②選手情報入力!Q75="","",IF(I66=1,IF(②選手情報入力!$R$6="","",②選手情報入力!$R$6),IF(②選手情報入力!$R$7="","",②選手情報入力!$R$7))))</f>
        <v/>
      </c>
      <c r="AC66" t="str">
        <f>IF(E66="","",IF(②選手情報入力!Q75="","",IF(I66=1,IF(②選手情報入力!$Q$6="",0,1),IF(②選手情報入力!$Q$7="",0,1))))</f>
        <v/>
      </c>
      <c r="AD66" t="str">
        <f>IF(E66="","",IF(②選手情報入力!Q75="","",2))</f>
        <v/>
      </c>
      <c r="AE66" t="str">
        <f>IF(E66="","",IF(②選手情報入力!S75="","",IF(I66=1,種目情報!$J$5,種目情報!$J$7)))</f>
        <v/>
      </c>
      <c r="AF66" t="str">
        <f>IF(E66="","",IF(②選手情報入力!S75="","",IF(I66=1,IF(②選手情報入力!$T$6="","",②選手情報入力!$T$6),IF(②選手情報入力!$T$7="","",②選手情報入力!$T$7))))</f>
        <v/>
      </c>
      <c r="AG66" t="str">
        <f>IF(E66="","",IF(②選手情報入力!S75="","",IF(I66=1,IF(②選手情報入力!$S$6="",0,1),IF(②選手情報入力!$S$7="",0,1))))</f>
        <v/>
      </c>
      <c r="AH66" t="str">
        <f>IF(E66="","",IF(②選手情報入力!S75="","",2))</f>
        <v/>
      </c>
    </row>
    <row r="67" spans="1:34">
      <c r="A67" t="str">
        <f t="shared" ref="A67:A91" si="4">IF(E67="","",RIGHT(B67,4))&amp;E67</f>
        <v/>
      </c>
      <c r="B67" t="str">
        <f>IF(E67="","",①団体情報入力!$D$3)</f>
        <v/>
      </c>
      <c r="D67" t="str">
        <f>IF(②選手情報入力!B76="","",LEFT(②選手情報入力!B76,1))</f>
        <v/>
      </c>
      <c r="E67" t="str">
        <f>IF(②選手情報入力!B76="","",REPLACE(②選手情報入力!B76,1,1,""))</f>
        <v/>
      </c>
      <c r="F67" t="str">
        <f>IF(E67="","",②選手情報入力!C76)</f>
        <v/>
      </c>
      <c r="G67" t="str">
        <f>IF(E67="","",②選手情報入力!D76)</f>
        <v/>
      </c>
      <c r="H67" t="str">
        <f t="shared" ref="H67:H91" si="5">IF(E67="","",F67)</f>
        <v/>
      </c>
      <c r="I67" t="str">
        <f>IF(E67="","",IF(②選手情報入力!F76="男",1,2))</f>
        <v/>
      </c>
      <c r="J67" t="str">
        <f>IF(E67="","",IF(②選手情報入力!G76="","",②選手情報入力!G76))</f>
        <v/>
      </c>
      <c r="L67" t="str">
        <f t="shared" ref="L67:L91" si="6">IF(E67="","",0)</f>
        <v/>
      </c>
      <c r="M67" t="str">
        <f t="shared" ref="M67:M91" si="7">IF(E67="","","愛知")</f>
        <v/>
      </c>
      <c r="O67" t="str">
        <f>IF(E67="","",IF(②選手情報入力!I76="","",IF(I67=1,VLOOKUP(②選手情報入力!I76,種目情報!$A$4:$B$1135,2,FALSE),VLOOKUP(②選手情報入力!I76,種目情報!$E$4:$F$135,2,FALSE))))</f>
        <v/>
      </c>
      <c r="P67" t="str">
        <f>IF(E67="","",IF(②選手情報入力!J76="","",②選手情報入力!J76))</f>
        <v/>
      </c>
      <c r="Q67" s="26" t="str">
        <f>IF(E67="","",IF(②選手情報入力!H76="",0,1))</f>
        <v/>
      </c>
      <c r="R67" t="str">
        <f>IF(E67="","",IF(②選手情報入力!I76="","",IF(I67=1,VLOOKUP(②選手情報入力!I76,種目情報!$A$4:$C$139,3,FALSE),VLOOKUP(②選手情報入力!I76,種目情報!$E$4:$G$40,3,FALSE))))</f>
        <v/>
      </c>
      <c r="S67" t="str">
        <f>IF(E67="","",IF(②選手情報入力!L76="","",IF(I67=1,VLOOKUP(②選手情報入力!L76,種目情報!$A$4:$B$39,2,FALSE),VLOOKUP(②選手情報入力!L76,種目情報!$E$4:$F$40,2,FALSE))))</f>
        <v/>
      </c>
      <c r="T67" t="str">
        <f>IF(E67="","",IF(②選手情報入力!M76="","",②選手情報入力!M76))</f>
        <v/>
      </c>
      <c r="U67" s="26" t="str">
        <f>IF(E67="","",IF(②選手情報入力!K76="",0,1))</f>
        <v/>
      </c>
      <c r="V67" t="str">
        <f>IF(E67="","",IF(②選手情報入力!L76="","",IF(I67=1,VLOOKUP(②選手情報入力!L76,種目情報!$A$4:$C$39,3,FALSE),VLOOKUP(②選手情報入力!L76,種目情報!$E$4:$G$40,3,FALSE))))</f>
        <v/>
      </c>
      <c r="W67" t="str">
        <f>IF(E67="","",IF(②選手情報入力!O76="","",IF(I67=1,VLOOKUP(②選手情報入力!O76,種目情報!$A$4:$B$39,2,FALSE),VLOOKUP(②選手情報入力!O76,種目情報!$E$4:$F$40,2,FALSE))))</f>
        <v/>
      </c>
      <c r="X67" t="str">
        <f>IF(E67="","",IF(②選手情報入力!P76="","",②選手情報入力!P76))</f>
        <v/>
      </c>
      <c r="Y67" s="26" t="str">
        <f>IF(E67="","",IF(②選手情報入力!N76="",0,1))</f>
        <v/>
      </c>
      <c r="Z67" t="str">
        <f>IF(E67="","",IF(②選手情報入力!O76="","",IF(I67=1,VLOOKUP(②選手情報入力!O76,種目情報!$A$4:$C$39,3,FALSE),VLOOKUP(②選手情報入力!O76,種目情報!$E$4:$G$40,3,FALSE))))</f>
        <v/>
      </c>
      <c r="AA67" t="str">
        <f>IF(E67="","",IF(②選手情報入力!Q76="","",IF(I67=1,種目情報!$J$4,種目情報!$J$6)))</f>
        <v/>
      </c>
      <c r="AB67" t="str">
        <f>IF(E67="","",IF(②選手情報入力!Q76="","",IF(I67=1,IF(②選手情報入力!$R$6="","",②選手情報入力!$R$6),IF(②選手情報入力!$R$7="","",②選手情報入力!$R$7))))</f>
        <v/>
      </c>
      <c r="AC67" t="str">
        <f>IF(E67="","",IF(②選手情報入力!Q76="","",IF(I67=1,IF(②選手情報入力!$Q$6="",0,1),IF(②選手情報入力!$Q$7="",0,1))))</f>
        <v/>
      </c>
      <c r="AD67" t="str">
        <f>IF(E67="","",IF(②選手情報入力!Q76="","",2))</f>
        <v/>
      </c>
      <c r="AE67" t="str">
        <f>IF(E67="","",IF(②選手情報入力!S76="","",IF(I67=1,種目情報!$J$5,種目情報!$J$7)))</f>
        <v/>
      </c>
      <c r="AF67" t="str">
        <f>IF(E67="","",IF(②選手情報入力!S76="","",IF(I67=1,IF(②選手情報入力!$T$6="","",②選手情報入力!$T$6),IF(②選手情報入力!$T$7="","",②選手情報入力!$T$7))))</f>
        <v/>
      </c>
      <c r="AG67" t="str">
        <f>IF(E67="","",IF(②選手情報入力!S76="","",IF(I67=1,IF(②選手情報入力!$S$6="",0,1),IF(②選手情報入力!$S$7="",0,1))))</f>
        <v/>
      </c>
      <c r="AH67" t="str">
        <f>IF(E67="","",IF(②選手情報入力!S76="","",2))</f>
        <v/>
      </c>
    </row>
    <row r="68" spans="1:34">
      <c r="A68" t="str">
        <f t="shared" si="4"/>
        <v/>
      </c>
      <c r="B68" t="str">
        <f>IF(E68="","",①団体情報入力!$D$3)</f>
        <v/>
      </c>
      <c r="D68" t="str">
        <f>IF(②選手情報入力!B77="","",LEFT(②選手情報入力!B77,1))</f>
        <v/>
      </c>
      <c r="E68" t="str">
        <f>IF(②選手情報入力!B77="","",REPLACE(②選手情報入力!B77,1,1,""))</f>
        <v/>
      </c>
      <c r="F68" t="str">
        <f>IF(E68="","",②選手情報入力!C77)</f>
        <v/>
      </c>
      <c r="G68" t="str">
        <f>IF(E68="","",②選手情報入力!D77)</f>
        <v/>
      </c>
      <c r="H68" t="str">
        <f t="shared" si="5"/>
        <v/>
      </c>
      <c r="I68" t="str">
        <f>IF(E68="","",IF(②選手情報入力!F77="男",1,2))</f>
        <v/>
      </c>
      <c r="J68" t="str">
        <f>IF(E68="","",IF(②選手情報入力!G77="","",②選手情報入力!G77))</f>
        <v/>
      </c>
      <c r="L68" t="str">
        <f t="shared" si="6"/>
        <v/>
      </c>
      <c r="M68" t="str">
        <f t="shared" si="7"/>
        <v/>
      </c>
      <c r="O68" t="str">
        <f>IF(E68="","",IF(②選手情報入力!I77="","",IF(I68=1,VLOOKUP(②選手情報入力!I77,種目情報!$A$4:$B$1135,2,FALSE),VLOOKUP(②選手情報入力!I77,種目情報!$E$4:$F$135,2,FALSE))))</f>
        <v/>
      </c>
      <c r="P68" t="str">
        <f>IF(E68="","",IF(②選手情報入力!J77="","",②選手情報入力!J77))</f>
        <v/>
      </c>
      <c r="Q68" s="26" t="str">
        <f>IF(E68="","",IF(②選手情報入力!H77="",0,1))</f>
        <v/>
      </c>
      <c r="R68" t="str">
        <f>IF(E68="","",IF(②選手情報入力!I77="","",IF(I68=1,VLOOKUP(②選手情報入力!I77,種目情報!$A$4:$C$139,3,FALSE),VLOOKUP(②選手情報入力!I77,種目情報!$E$4:$G$40,3,FALSE))))</f>
        <v/>
      </c>
      <c r="S68" t="str">
        <f>IF(E68="","",IF(②選手情報入力!L77="","",IF(I68=1,VLOOKUP(②選手情報入力!L77,種目情報!$A$4:$B$39,2,FALSE),VLOOKUP(②選手情報入力!L77,種目情報!$E$4:$F$40,2,FALSE))))</f>
        <v/>
      </c>
      <c r="T68" t="str">
        <f>IF(E68="","",IF(②選手情報入力!M77="","",②選手情報入力!M77))</f>
        <v/>
      </c>
      <c r="U68" s="26" t="str">
        <f>IF(E68="","",IF(②選手情報入力!K77="",0,1))</f>
        <v/>
      </c>
      <c r="V68" t="str">
        <f>IF(E68="","",IF(②選手情報入力!L77="","",IF(I68=1,VLOOKUP(②選手情報入力!L77,種目情報!$A$4:$C$39,3,FALSE),VLOOKUP(②選手情報入力!L77,種目情報!$E$4:$G$40,3,FALSE))))</f>
        <v/>
      </c>
      <c r="W68" t="str">
        <f>IF(E68="","",IF(②選手情報入力!O77="","",IF(I68=1,VLOOKUP(②選手情報入力!O77,種目情報!$A$4:$B$39,2,FALSE),VLOOKUP(②選手情報入力!O77,種目情報!$E$4:$F$40,2,FALSE))))</f>
        <v/>
      </c>
      <c r="X68" t="str">
        <f>IF(E68="","",IF(②選手情報入力!P77="","",②選手情報入力!P77))</f>
        <v/>
      </c>
      <c r="Y68" s="26" t="str">
        <f>IF(E68="","",IF(②選手情報入力!N77="",0,1))</f>
        <v/>
      </c>
      <c r="Z68" t="str">
        <f>IF(E68="","",IF(②選手情報入力!O77="","",IF(I68=1,VLOOKUP(②選手情報入力!O77,種目情報!$A$4:$C$39,3,FALSE),VLOOKUP(②選手情報入力!O77,種目情報!$E$4:$G$40,3,FALSE))))</f>
        <v/>
      </c>
      <c r="AA68" t="str">
        <f>IF(E68="","",IF(②選手情報入力!Q77="","",IF(I68=1,種目情報!$J$4,種目情報!$J$6)))</f>
        <v/>
      </c>
      <c r="AB68" t="str">
        <f>IF(E68="","",IF(②選手情報入力!Q77="","",IF(I68=1,IF(②選手情報入力!$R$6="","",②選手情報入力!$R$6),IF(②選手情報入力!$R$7="","",②選手情報入力!$R$7))))</f>
        <v/>
      </c>
      <c r="AC68" t="str">
        <f>IF(E68="","",IF(②選手情報入力!Q77="","",IF(I68=1,IF(②選手情報入力!$Q$6="",0,1),IF(②選手情報入力!$Q$7="",0,1))))</f>
        <v/>
      </c>
      <c r="AD68" t="str">
        <f>IF(E68="","",IF(②選手情報入力!Q77="","",2))</f>
        <v/>
      </c>
      <c r="AE68" t="str">
        <f>IF(E68="","",IF(②選手情報入力!S77="","",IF(I68=1,種目情報!$J$5,種目情報!$J$7)))</f>
        <v/>
      </c>
      <c r="AF68" t="str">
        <f>IF(E68="","",IF(②選手情報入力!S77="","",IF(I68=1,IF(②選手情報入力!$T$6="","",②選手情報入力!$T$6),IF(②選手情報入力!$T$7="","",②選手情報入力!$T$7))))</f>
        <v/>
      </c>
      <c r="AG68" t="str">
        <f>IF(E68="","",IF(②選手情報入力!S77="","",IF(I68=1,IF(②選手情報入力!$S$6="",0,1),IF(②選手情報入力!$S$7="",0,1))))</f>
        <v/>
      </c>
      <c r="AH68" t="str">
        <f>IF(E68="","",IF(②選手情報入力!S77="","",2))</f>
        <v/>
      </c>
    </row>
    <row r="69" spans="1:34">
      <c r="A69" t="str">
        <f t="shared" si="4"/>
        <v/>
      </c>
      <c r="B69" t="str">
        <f>IF(E69="","",①団体情報入力!$D$3)</f>
        <v/>
      </c>
      <c r="D69" t="str">
        <f>IF(②選手情報入力!B78="","",LEFT(②選手情報入力!B78,1))</f>
        <v/>
      </c>
      <c r="E69" t="str">
        <f>IF(②選手情報入力!B78="","",REPLACE(②選手情報入力!B78,1,1,""))</f>
        <v/>
      </c>
      <c r="F69" t="str">
        <f>IF(E69="","",②選手情報入力!C78)</f>
        <v/>
      </c>
      <c r="G69" t="str">
        <f>IF(E69="","",②選手情報入力!D78)</f>
        <v/>
      </c>
      <c r="H69" t="str">
        <f t="shared" si="5"/>
        <v/>
      </c>
      <c r="I69" t="str">
        <f>IF(E69="","",IF(②選手情報入力!F78="男",1,2))</f>
        <v/>
      </c>
      <c r="J69" t="str">
        <f>IF(E69="","",IF(②選手情報入力!G78="","",②選手情報入力!G78))</f>
        <v/>
      </c>
      <c r="L69" t="str">
        <f t="shared" si="6"/>
        <v/>
      </c>
      <c r="M69" t="str">
        <f t="shared" si="7"/>
        <v/>
      </c>
      <c r="O69" t="str">
        <f>IF(E69="","",IF(②選手情報入力!I78="","",IF(I69=1,VLOOKUP(②選手情報入力!I78,種目情報!$A$4:$B$1135,2,FALSE),VLOOKUP(②選手情報入力!I78,種目情報!$E$4:$F$135,2,FALSE))))</f>
        <v/>
      </c>
      <c r="P69" t="str">
        <f>IF(E69="","",IF(②選手情報入力!J78="","",②選手情報入力!J78))</f>
        <v/>
      </c>
      <c r="Q69" s="26" t="str">
        <f>IF(E69="","",IF(②選手情報入力!H78="",0,1))</f>
        <v/>
      </c>
      <c r="R69" t="str">
        <f>IF(E69="","",IF(②選手情報入力!I78="","",IF(I69=1,VLOOKUP(②選手情報入力!I78,種目情報!$A$4:$C$139,3,FALSE),VLOOKUP(②選手情報入力!I78,種目情報!$E$4:$G$40,3,FALSE))))</f>
        <v/>
      </c>
      <c r="S69" t="str">
        <f>IF(E69="","",IF(②選手情報入力!L78="","",IF(I69=1,VLOOKUP(②選手情報入力!L78,種目情報!$A$4:$B$39,2,FALSE),VLOOKUP(②選手情報入力!L78,種目情報!$E$4:$F$40,2,FALSE))))</f>
        <v/>
      </c>
      <c r="T69" t="str">
        <f>IF(E69="","",IF(②選手情報入力!M78="","",②選手情報入力!M78))</f>
        <v/>
      </c>
      <c r="U69" s="26" t="str">
        <f>IF(E69="","",IF(②選手情報入力!K78="",0,1))</f>
        <v/>
      </c>
      <c r="V69" t="str">
        <f>IF(E69="","",IF(②選手情報入力!L78="","",IF(I69=1,VLOOKUP(②選手情報入力!L78,種目情報!$A$4:$C$39,3,FALSE),VLOOKUP(②選手情報入力!L78,種目情報!$E$4:$G$40,3,FALSE))))</f>
        <v/>
      </c>
      <c r="W69" t="str">
        <f>IF(E69="","",IF(②選手情報入力!O78="","",IF(I69=1,VLOOKUP(②選手情報入力!O78,種目情報!$A$4:$B$39,2,FALSE),VLOOKUP(②選手情報入力!O78,種目情報!$E$4:$F$40,2,FALSE))))</f>
        <v/>
      </c>
      <c r="X69" t="str">
        <f>IF(E69="","",IF(②選手情報入力!P78="","",②選手情報入力!P78))</f>
        <v/>
      </c>
      <c r="Y69" s="26" t="str">
        <f>IF(E69="","",IF(②選手情報入力!N78="",0,1))</f>
        <v/>
      </c>
      <c r="Z69" t="str">
        <f>IF(E69="","",IF(②選手情報入力!O78="","",IF(I69=1,VLOOKUP(②選手情報入力!O78,種目情報!$A$4:$C$39,3,FALSE),VLOOKUP(②選手情報入力!O78,種目情報!$E$4:$G$40,3,FALSE))))</f>
        <v/>
      </c>
      <c r="AA69" t="str">
        <f>IF(E69="","",IF(②選手情報入力!Q78="","",IF(I69=1,種目情報!$J$4,種目情報!$J$6)))</f>
        <v/>
      </c>
      <c r="AB69" t="str">
        <f>IF(E69="","",IF(②選手情報入力!Q78="","",IF(I69=1,IF(②選手情報入力!$R$6="","",②選手情報入力!$R$6),IF(②選手情報入力!$R$7="","",②選手情報入力!$R$7))))</f>
        <v/>
      </c>
      <c r="AC69" t="str">
        <f>IF(E69="","",IF(②選手情報入力!Q78="","",IF(I69=1,IF(②選手情報入力!$Q$6="",0,1),IF(②選手情報入力!$Q$7="",0,1))))</f>
        <v/>
      </c>
      <c r="AD69" t="str">
        <f>IF(E69="","",IF(②選手情報入力!Q78="","",2))</f>
        <v/>
      </c>
      <c r="AE69" t="str">
        <f>IF(E69="","",IF(②選手情報入力!S78="","",IF(I69=1,種目情報!$J$5,種目情報!$J$7)))</f>
        <v/>
      </c>
      <c r="AF69" t="str">
        <f>IF(E69="","",IF(②選手情報入力!S78="","",IF(I69=1,IF(②選手情報入力!$T$6="","",②選手情報入力!$T$6),IF(②選手情報入力!$T$7="","",②選手情報入力!$T$7))))</f>
        <v/>
      </c>
      <c r="AG69" t="str">
        <f>IF(E69="","",IF(②選手情報入力!S78="","",IF(I69=1,IF(②選手情報入力!$S$6="",0,1),IF(②選手情報入力!$S$7="",0,1))))</f>
        <v/>
      </c>
      <c r="AH69" t="str">
        <f>IF(E69="","",IF(②選手情報入力!S78="","",2))</f>
        <v/>
      </c>
    </row>
    <row r="70" spans="1:34">
      <c r="A70" t="str">
        <f t="shared" si="4"/>
        <v/>
      </c>
      <c r="B70" t="str">
        <f>IF(E70="","",①団体情報入力!$D$3)</f>
        <v/>
      </c>
      <c r="D70" t="str">
        <f>IF(②選手情報入力!B79="","",LEFT(②選手情報入力!B79,1))</f>
        <v/>
      </c>
      <c r="E70" t="str">
        <f>IF(②選手情報入力!B79="","",REPLACE(②選手情報入力!B79,1,1,""))</f>
        <v/>
      </c>
      <c r="F70" t="str">
        <f>IF(E70="","",②選手情報入力!C79)</f>
        <v/>
      </c>
      <c r="G70" t="str">
        <f>IF(E70="","",②選手情報入力!D79)</f>
        <v/>
      </c>
      <c r="H70" t="str">
        <f t="shared" si="5"/>
        <v/>
      </c>
      <c r="I70" t="str">
        <f>IF(E70="","",IF(②選手情報入力!F79="男",1,2))</f>
        <v/>
      </c>
      <c r="J70" t="str">
        <f>IF(E70="","",IF(②選手情報入力!G79="","",②選手情報入力!G79))</f>
        <v/>
      </c>
      <c r="L70" t="str">
        <f t="shared" si="6"/>
        <v/>
      </c>
      <c r="M70" t="str">
        <f t="shared" si="7"/>
        <v/>
      </c>
      <c r="O70" t="str">
        <f>IF(E70="","",IF(②選手情報入力!I79="","",IF(I70=1,VLOOKUP(②選手情報入力!I79,種目情報!$A$4:$B$1135,2,FALSE),VLOOKUP(②選手情報入力!I79,種目情報!$E$4:$F$135,2,FALSE))))</f>
        <v/>
      </c>
      <c r="P70" t="str">
        <f>IF(E70="","",IF(②選手情報入力!J79="","",②選手情報入力!J79))</f>
        <v/>
      </c>
      <c r="Q70" s="26" t="str">
        <f>IF(E70="","",IF(②選手情報入力!H79="",0,1))</f>
        <v/>
      </c>
      <c r="R70" t="str">
        <f>IF(E70="","",IF(②選手情報入力!I79="","",IF(I70=1,VLOOKUP(②選手情報入力!I79,種目情報!$A$4:$C$139,3,FALSE),VLOOKUP(②選手情報入力!I79,種目情報!$E$4:$G$40,3,FALSE))))</f>
        <v/>
      </c>
      <c r="S70" t="str">
        <f>IF(E70="","",IF(②選手情報入力!L79="","",IF(I70=1,VLOOKUP(②選手情報入力!L79,種目情報!$A$4:$B$39,2,FALSE),VLOOKUP(②選手情報入力!L79,種目情報!$E$4:$F$40,2,FALSE))))</f>
        <v/>
      </c>
      <c r="T70" t="str">
        <f>IF(E70="","",IF(②選手情報入力!M79="","",②選手情報入力!M79))</f>
        <v/>
      </c>
      <c r="U70" s="26" t="str">
        <f>IF(E70="","",IF(②選手情報入力!K79="",0,1))</f>
        <v/>
      </c>
      <c r="V70" t="str">
        <f>IF(E70="","",IF(②選手情報入力!L79="","",IF(I70=1,VLOOKUP(②選手情報入力!L79,種目情報!$A$4:$C$39,3,FALSE),VLOOKUP(②選手情報入力!L79,種目情報!$E$4:$G$40,3,FALSE))))</f>
        <v/>
      </c>
      <c r="W70" t="str">
        <f>IF(E70="","",IF(②選手情報入力!O79="","",IF(I70=1,VLOOKUP(②選手情報入力!O79,種目情報!$A$4:$B$39,2,FALSE),VLOOKUP(②選手情報入力!O79,種目情報!$E$4:$F$40,2,FALSE))))</f>
        <v/>
      </c>
      <c r="X70" t="str">
        <f>IF(E70="","",IF(②選手情報入力!P79="","",②選手情報入力!P79))</f>
        <v/>
      </c>
      <c r="Y70" s="26" t="str">
        <f>IF(E70="","",IF(②選手情報入力!N79="",0,1))</f>
        <v/>
      </c>
      <c r="Z70" t="str">
        <f>IF(E70="","",IF(②選手情報入力!O79="","",IF(I70=1,VLOOKUP(②選手情報入力!O79,種目情報!$A$4:$C$39,3,FALSE),VLOOKUP(②選手情報入力!O79,種目情報!$E$4:$G$40,3,FALSE))))</f>
        <v/>
      </c>
      <c r="AA70" t="str">
        <f>IF(E70="","",IF(②選手情報入力!Q79="","",IF(I70=1,種目情報!$J$4,種目情報!$J$6)))</f>
        <v/>
      </c>
      <c r="AB70" t="str">
        <f>IF(E70="","",IF(②選手情報入力!Q79="","",IF(I70=1,IF(②選手情報入力!$R$6="","",②選手情報入力!$R$6),IF(②選手情報入力!$R$7="","",②選手情報入力!$R$7))))</f>
        <v/>
      </c>
      <c r="AC70" t="str">
        <f>IF(E70="","",IF(②選手情報入力!Q79="","",IF(I70=1,IF(②選手情報入力!$Q$6="",0,1),IF(②選手情報入力!$Q$7="",0,1))))</f>
        <v/>
      </c>
      <c r="AD70" t="str">
        <f>IF(E70="","",IF(②選手情報入力!Q79="","",2))</f>
        <v/>
      </c>
      <c r="AE70" t="str">
        <f>IF(E70="","",IF(②選手情報入力!S79="","",IF(I70=1,種目情報!$J$5,種目情報!$J$7)))</f>
        <v/>
      </c>
      <c r="AF70" t="str">
        <f>IF(E70="","",IF(②選手情報入力!S79="","",IF(I70=1,IF(②選手情報入力!$T$6="","",②選手情報入力!$T$6),IF(②選手情報入力!$T$7="","",②選手情報入力!$T$7))))</f>
        <v/>
      </c>
      <c r="AG70" t="str">
        <f>IF(E70="","",IF(②選手情報入力!S79="","",IF(I70=1,IF(②選手情報入力!$S$6="",0,1),IF(②選手情報入力!$S$7="",0,1))))</f>
        <v/>
      </c>
      <c r="AH70" t="str">
        <f>IF(E70="","",IF(②選手情報入力!S79="","",2))</f>
        <v/>
      </c>
    </row>
    <row r="71" spans="1:34">
      <c r="A71" t="str">
        <f t="shared" si="4"/>
        <v/>
      </c>
      <c r="B71" t="str">
        <f>IF(E71="","",①団体情報入力!$D$3)</f>
        <v/>
      </c>
      <c r="D71" t="str">
        <f>IF(②選手情報入力!B80="","",LEFT(②選手情報入力!B80,1))</f>
        <v/>
      </c>
      <c r="E71" t="str">
        <f>IF(②選手情報入力!B80="","",REPLACE(②選手情報入力!B80,1,1,""))</f>
        <v/>
      </c>
      <c r="F71" t="str">
        <f>IF(E71="","",②選手情報入力!C80)</f>
        <v/>
      </c>
      <c r="G71" t="str">
        <f>IF(E71="","",②選手情報入力!D80)</f>
        <v/>
      </c>
      <c r="H71" t="str">
        <f t="shared" si="5"/>
        <v/>
      </c>
      <c r="I71" t="str">
        <f>IF(E71="","",IF(②選手情報入力!F80="男",1,2))</f>
        <v/>
      </c>
      <c r="J71" t="str">
        <f>IF(E71="","",IF(②選手情報入力!G80="","",②選手情報入力!G80))</f>
        <v/>
      </c>
      <c r="L71" t="str">
        <f t="shared" si="6"/>
        <v/>
      </c>
      <c r="M71" t="str">
        <f t="shared" si="7"/>
        <v/>
      </c>
      <c r="O71" t="str">
        <f>IF(E71="","",IF(②選手情報入力!I80="","",IF(I71=1,VLOOKUP(②選手情報入力!I80,種目情報!$A$4:$B$1135,2,FALSE),VLOOKUP(②選手情報入力!I80,種目情報!$E$4:$F$135,2,FALSE))))</f>
        <v/>
      </c>
      <c r="P71" t="str">
        <f>IF(E71="","",IF(②選手情報入力!J80="","",②選手情報入力!J80))</f>
        <v/>
      </c>
      <c r="Q71" s="26" t="str">
        <f>IF(E71="","",IF(②選手情報入力!H80="",0,1))</f>
        <v/>
      </c>
      <c r="R71" t="str">
        <f>IF(E71="","",IF(②選手情報入力!I80="","",IF(I71=1,VLOOKUP(②選手情報入力!I80,種目情報!$A$4:$C$139,3,FALSE),VLOOKUP(②選手情報入力!I80,種目情報!$E$4:$G$40,3,FALSE))))</f>
        <v/>
      </c>
      <c r="S71" t="str">
        <f>IF(E71="","",IF(②選手情報入力!L80="","",IF(I71=1,VLOOKUP(②選手情報入力!L80,種目情報!$A$4:$B$39,2,FALSE),VLOOKUP(②選手情報入力!L80,種目情報!$E$4:$F$40,2,FALSE))))</f>
        <v/>
      </c>
      <c r="T71" t="str">
        <f>IF(E71="","",IF(②選手情報入力!M80="","",②選手情報入力!M80))</f>
        <v/>
      </c>
      <c r="U71" s="26" t="str">
        <f>IF(E71="","",IF(②選手情報入力!K80="",0,1))</f>
        <v/>
      </c>
      <c r="V71" t="str">
        <f>IF(E71="","",IF(②選手情報入力!L80="","",IF(I71=1,VLOOKUP(②選手情報入力!L80,種目情報!$A$4:$C$39,3,FALSE),VLOOKUP(②選手情報入力!L80,種目情報!$E$4:$G$40,3,FALSE))))</f>
        <v/>
      </c>
      <c r="W71" t="str">
        <f>IF(E71="","",IF(②選手情報入力!O80="","",IF(I71=1,VLOOKUP(②選手情報入力!O80,種目情報!$A$4:$B$39,2,FALSE),VLOOKUP(②選手情報入力!O80,種目情報!$E$4:$F$40,2,FALSE))))</f>
        <v/>
      </c>
      <c r="X71" t="str">
        <f>IF(E71="","",IF(②選手情報入力!P80="","",②選手情報入力!P80))</f>
        <v/>
      </c>
      <c r="Y71" s="26" t="str">
        <f>IF(E71="","",IF(②選手情報入力!N80="",0,1))</f>
        <v/>
      </c>
      <c r="Z71" t="str">
        <f>IF(E71="","",IF(②選手情報入力!O80="","",IF(I71=1,VLOOKUP(②選手情報入力!O80,種目情報!$A$4:$C$39,3,FALSE),VLOOKUP(②選手情報入力!O80,種目情報!$E$4:$G$40,3,FALSE))))</f>
        <v/>
      </c>
      <c r="AA71" t="str">
        <f>IF(E71="","",IF(②選手情報入力!Q80="","",IF(I71=1,種目情報!$J$4,種目情報!$J$6)))</f>
        <v/>
      </c>
      <c r="AB71" t="str">
        <f>IF(E71="","",IF(②選手情報入力!Q80="","",IF(I71=1,IF(②選手情報入力!$R$6="","",②選手情報入力!$R$6),IF(②選手情報入力!$R$7="","",②選手情報入力!$R$7))))</f>
        <v/>
      </c>
      <c r="AC71" t="str">
        <f>IF(E71="","",IF(②選手情報入力!Q80="","",IF(I71=1,IF(②選手情報入力!$Q$6="",0,1),IF(②選手情報入力!$Q$7="",0,1))))</f>
        <v/>
      </c>
      <c r="AD71" t="str">
        <f>IF(E71="","",IF(②選手情報入力!Q80="","",2))</f>
        <v/>
      </c>
      <c r="AE71" t="str">
        <f>IF(E71="","",IF(②選手情報入力!S80="","",IF(I71=1,種目情報!$J$5,種目情報!$J$7)))</f>
        <v/>
      </c>
      <c r="AF71" t="str">
        <f>IF(E71="","",IF(②選手情報入力!S80="","",IF(I71=1,IF(②選手情報入力!$T$6="","",②選手情報入力!$T$6),IF(②選手情報入力!$T$7="","",②選手情報入力!$T$7))))</f>
        <v/>
      </c>
      <c r="AG71" t="str">
        <f>IF(E71="","",IF(②選手情報入力!S80="","",IF(I71=1,IF(②選手情報入力!$S$6="",0,1),IF(②選手情報入力!$S$7="",0,1))))</f>
        <v/>
      </c>
      <c r="AH71" t="str">
        <f>IF(E71="","",IF(②選手情報入力!S80="","",2))</f>
        <v/>
      </c>
    </row>
    <row r="72" spans="1:34">
      <c r="A72" t="str">
        <f t="shared" si="4"/>
        <v/>
      </c>
      <c r="B72" t="str">
        <f>IF(E72="","",①団体情報入力!$D$3)</f>
        <v/>
      </c>
      <c r="D72" t="str">
        <f>IF(②選手情報入力!B81="","",LEFT(②選手情報入力!B81,1))</f>
        <v/>
      </c>
      <c r="E72" t="str">
        <f>IF(②選手情報入力!B81="","",REPLACE(②選手情報入力!B81,1,1,""))</f>
        <v/>
      </c>
      <c r="F72" t="str">
        <f>IF(E72="","",②選手情報入力!C81)</f>
        <v/>
      </c>
      <c r="G72" t="str">
        <f>IF(E72="","",②選手情報入力!D81)</f>
        <v/>
      </c>
      <c r="H72" t="str">
        <f t="shared" si="5"/>
        <v/>
      </c>
      <c r="I72" t="str">
        <f>IF(E72="","",IF(②選手情報入力!F81="男",1,2))</f>
        <v/>
      </c>
      <c r="J72" t="str">
        <f>IF(E72="","",IF(②選手情報入力!G81="","",②選手情報入力!G81))</f>
        <v/>
      </c>
      <c r="L72" t="str">
        <f t="shared" si="6"/>
        <v/>
      </c>
      <c r="M72" t="str">
        <f t="shared" si="7"/>
        <v/>
      </c>
      <c r="O72" t="str">
        <f>IF(E72="","",IF(②選手情報入力!I81="","",IF(I72=1,VLOOKUP(②選手情報入力!I81,種目情報!$A$4:$B$1135,2,FALSE),VLOOKUP(②選手情報入力!I81,種目情報!$E$4:$F$135,2,FALSE))))</f>
        <v/>
      </c>
      <c r="P72" t="str">
        <f>IF(E72="","",IF(②選手情報入力!J81="","",②選手情報入力!J81))</f>
        <v/>
      </c>
      <c r="Q72" s="26" t="str">
        <f>IF(E72="","",IF(②選手情報入力!H81="",0,1))</f>
        <v/>
      </c>
      <c r="R72" t="str">
        <f>IF(E72="","",IF(②選手情報入力!I81="","",IF(I72=1,VLOOKUP(②選手情報入力!I81,種目情報!$A$4:$C$139,3,FALSE),VLOOKUP(②選手情報入力!I81,種目情報!$E$4:$G$40,3,FALSE))))</f>
        <v/>
      </c>
      <c r="S72" t="str">
        <f>IF(E72="","",IF(②選手情報入力!L81="","",IF(I72=1,VLOOKUP(②選手情報入力!L81,種目情報!$A$4:$B$39,2,FALSE),VLOOKUP(②選手情報入力!L81,種目情報!$E$4:$F$40,2,FALSE))))</f>
        <v/>
      </c>
      <c r="T72" t="str">
        <f>IF(E72="","",IF(②選手情報入力!M81="","",②選手情報入力!M81))</f>
        <v/>
      </c>
      <c r="U72" s="26" t="str">
        <f>IF(E72="","",IF(②選手情報入力!K81="",0,1))</f>
        <v/>
      </c>
      <c r="V72" t="str">
        <f>IF(E72="","",IF(②選手情報入力!L81="","",IF(I72=1,VLOOKUP(②選手情報入力!L81,種目情報!$A$4:$C$39,3,FALSE),VLOOKUP(②選手情報入力!L81,種目情報!$E$4:$G$40,3,FALSE))))</f>
        <v/>
      </c>
      <c r="W72" t="str">
        <f>IF(E72="","",IF(②選手情報入力!O81="","",IF(I72=1,VLOOKUP(②選手情報入力!O81,種目情報!$A$4:$B$39,2,FALSE),VLOOKUP(②選手情報入力!O81,種目情報!$E$4:$F$40,2,FALSE))))</f>
        <v/>
      </c>
      <c r="X72" t="str">
        <f>IF(E72="","",IF(②選手情報入力!P81="","",②選手情報入力!P81))</f>
        <v/>
      </c>
      <c r="Y72" s="26" t="str">
        <f>IF(E72="","",IF(②選手情報入力!N81="",0,1))</f>
        <v/>
      </c>
      <c r="Z72" t="str">
        <f>IF(E72="","",IF(②選手情報入力!O81="","",IF(I72=1,VLOOKUP(②選手情報入力!O81,種目情報!$A$4:$C$39,3,FALSE),VLOOKUP(②選手情報入力!O81,種目情報!$E$4:$G$40,3,FALSE))))</f>
        <v/>
      </c>
      <c r="AA72" t="str">
        <f>IF(E72="","",IF(②選手情報入力!Q81="","",IF(I72=1,種目情報!$J$4,種目情報!$J$6)))</f>
        <v/>
      </c>
      <c r="AB72" t="str">
        <f>IF(E72="","",IF(②選手情報入力!Q81="","",IF(I72=1,IF(②選手情報入力!$R$6="","",②選手情報入力!$R$6),IF(②選手情報入力!$R$7="","",②選手情報入力!$R$7))))</f>
        <v/>
      </c>
      <c r="AC72" t="str">
        <f>IF(E72="","",IF(②選手情報入力!Q81="","",IF(I72=1,IF(②選手情報入力!$Q$6="",0,1),IF(②選手情報入力!$Q$7="",0,1))))</f>
        <v/>
      </c>
      <c r="AD72" t="str">
        <f>IF(E72="","",IF(②選手情報入力!Q81="","",2))</f>
        <v/>
      </c>
      <c r="AE72" t="str">
        <f>IF(E72="","",IF(②選手情報入力!S81="","",IF(I72=1,種目情報!$J$5,種目情報!$J$7)))</f>
        <v/>
      </c>
      <c r="AF72" t="str">
        <f>IF(E72="","",IF(②選手情報入力!S81="","",IF(I72=1,IF(②選手情報入力!$T$6="","",②選手情報入力!$T$6),IF(②選手情報入力!$T$7="","",②選手情報入力!$T$7))))</f>
        <v/>
      </c>
      <c r="AG72" t="str">
        <f>IF(E72="","",IF(②選手情報入力!S81="","",IF(I72=1,IF(②選手情報入力!$S$6="",0,1),IF(②選手情報入力!$S$7="",0,1))))</f>
        <v/>
      </c>
      <c r="AH72" t="str">
        <f>IF(E72="","",IF(②選手情報入力!S81="","",2))</f>
        <v/>
      </c>
    </row>
    <row r="73" spans="1:34">
      <c r="A73" t="str">
        <f t="shared" si="4"/>
        <v/>
      </c>
      <c r="B73" t="str">
        <f>IF(E73="","",①団体情報入力!$D$3)</f>
        <v/>
      </c>
      <c r="D73" t="str">
        <f>IF(②選手情報入力!B82="","",LEFT(②選手情報入力!B82,1))</f>
        <v/>
      </c>
      <c r="E73" t="str">
        <f>IF(②選手情報入力!B82="","",REPLACE(②選手情報入力!B82,1,1,""))</f>
        <v/>
      </c>
      <c r="F73" t="str">
        <f>IF(E73="","",②選手情報入力!C82)</f>
        <v/>
      </c>
      <c r="G73" t="str">
        <f>IF(E73="","",②選手情報入力!D82)</f>
        <v/>
      </c>
      <c r="H73" t="str">
        <f t="shared" si="5"/>
        <v/>
      </c>
      <c r="I73" t="str">
        <f>IF(E73="","",IF(②選手情報入力!F82="男",1,2))</f>
        <v/>
      </c>
      <c r="J73" t="str">
        <f>IF(E73="","",IF(②選手情報入力!G82="","",②選手情報入力!G82))</f>
        <v/>
      </c>
      <c r="L73" t="str">
        <f t="shared" si="6"/>
        <v/>
      </c>
      <c r="M73" t="str">
        <f t="shared" si="7"/>
        <v/>
      </c>
      <c r="O73" t="str">
        <f>IF(E73="","",IF(②選手情報入力!I82="","",IF(I73=1,VLOOKUP(②選手情報入力!I82,種目情報!$A$4:$B$1135,2,FALSE),VLOOKUP(②選手情報入力!I82,種目情報!$E$4:$F$135,2,FALSE))))</f>
        <v/>
      </c>
      <c r="P73" t="str">
        <f>IF(E73="","",IF(②選手情報入力!J82="","",②選手情報入力!J82))</f>
        <v/>
      </c>
      <c r="Q73" s="26" t="str">
        <f>IF(E73="","",IF(②選手情報入力!H82="",0,1))</f>
        <v/>
      </c>
      <c r="R73" t="str">
        <f>IF(E73="","",IF(②選手情報入力!I82="","",IF(I73=1,VLOOKUP(②選手情報入力!I82,種目情報!$A$4:$C$139,3,FALSE),VLOOKUP(②選手情報入力!I82,種目情報!$E$4:$G$40,3,FALSE))))</f>
        <v/>
      </c>
      <c r="S73" t="str">
        <f>IF(E73="","",IF(②選手情報入力!L82="","",IF(I73=1,VLOOKUP(②選手情報入力!L82,種目情報!$A$4:$B$39,2,FALSE),VLOOKUP(②選手情報入力!L82,種目情報!$E$4:$F$40,2,FALSE))))</f>
        <v/>
      </c>
      <c r="T73" t="str">
        <f>IF(E73="","",IF(②選手情報入力!M82="","",②選手情報入力!M82))</f>
        <v/>
      </c>
      <c r="U73" s="26" t="str">
        <f>IF(E73="","",IF(②選手情報入力!K82="",0,1))</f>
        <v/>
      </c>
      <c r="V73" t="str">
        <f>IF(E73="","",IF(②選手情報入力!L82="","",IF(I73=1,VLOOKUP(②選手情報入力!L82,種目情報!$A$4:$C$39,3,FALSE),VLOOKUP(②選手情報入力!L82,種目情報!$E$4:$G$40,3,FALSE))))</f>
        <v/>
      </c>
      <c r="W73" t="str">
        <f>IF(E73="","",IF(②選手情報入力!O82="","",IF(I73=1,VLOOKUP(②選手情報入力!O82,種目情報!$A$4:$B$39,2,FALSE),VLOOKUP(②選手情報入力!O82,種目情報!$E$4:$F$40,2,FALSE))))</f>
        <v/>
      </c>
      <c r="X73" t="str">
        <f>IF(E73="","",IF(②選手情報入力!P82="","",②選手情報入力!P82))</f>
        <v/>
      </c>
      <c r="Y73" s="26" t="str">
        <f>IF(E73="","",IF(②選手情報入力!N82="",0,1))</f>
        <v/>
      </c>
      <c r="Z73" t="str">
        <f>IF(E73="","",IF(②選手情報入力!O82="","",IF(I73=1,VLOOKUP(②選手情報入力!O82,種目情報!$A$4:$C$39,3,FALSE),VLOOKUP(②選手情報入力!O82,種目情報!$E$4:$G$40,3,FALSE))))</f>
        <v/>
      </c>
      <c r="AA73" t="str">
        <f>IF(E73="","",IF(②選手情報入力!Q82="","",IF(I73=1,種目情報!$J$4,種目情報!$J$6)))</f>
        <v/>
      </c>
      <c r="AB73" t="str">
        <f>IF(E73="","",IF(②選手情報入力!Q82="","",IF(I73=1,IF(②選手情報入力!$R$6="","",②選手情報入力!$R$6),IF(②選手情報入力!$R$7="","",②選手情報入力!$R$7))))</f>
        <v/>
      </c>
      <c r="AC73" t="str">
        <f>IF(E73="","",IF(②選手情報入力!Q82="","",IF(I73=1,IF(②選手情報入力!$Q$6="",0,1),IF(②選手情報入力!$Q$7="",0,1))))</f>
        <v/>
      </c>
      <c r="AD73" t="str">
        <f>IF(E73="","",IF(②選手情報入力!Q82="","",2))</f>
        <v/>
      </c>
      <c r="AE73" t="str">
        <f>IF(E73="","",IF(②選手情報入力!S82="","",IF(I73=1,種目情報!$J$5,種目情報!$J$7)))</f>
        <v/>
      </c>
      <c r="AF73" t="str">
        <f>IF(E73="","",IF(②選手情報入力!S82="","",IF(I73=1,IF(②選手情報入力!$T$6="","",②選手情報入力!$T$6),IF(②選手情報入力!$T$7="","",②選手情報入力!$T$7))))</f>
        <v/>
      </c>
      <c r="AG73" t="str">
        <f>IF(E73="","",IF(②選手情報入力!S82="","",IF(I73=1,IF(②選手情報入力!$S$6="",0,1),IF(②選手情報入力!$S$7="",0,1))))</f>
        <v/>
      </c>
      <c r="AH73" t="str">
        <f>IF(E73="","",IF(②選手情報入力!S82="","",2))</f>
        <v/>
      </c>
    </row>
    <row r="74" spans="1:34">
      <c r="A74" t="str">
        <f t="shared" si="4"/>
        <v/>
      </c>
      <c r="B74" t="str">
        <f>IF(E74="","",①団体情報入力!$D$3)</f>
        <v/>
      </c>
      <c r="D74" t="str">
        <f>IF(②選手情報入力!B83="","",LEFT(②選手情報入力!B83,1))</f>
        <v/>
      </c>
      <c r="E74" t="str">
        <f>IF(②選手情報入力!B83="","",REPLACE(②選手情報入力!B83,1,1,""))</f>
        <v/>
      </c>
      <c r="F74" t="str">
        <f>IF(E74="","",②選手情報入力!C83)</f>
        <v/>
      </c>
      <c r="G74" t="str">
        <f>IF(E74="","",②選手情報入力!D83)</f>
        <v/>
      </c>
      <c r="H74" t="str">
        <f t="shared" si="5"/>
        <v/>
      </c>
      <c r="I74" t="str">
        <f>IF(E74="","",IF(②選手情報入力!F83="男",1,2))</f>
        <v/>
      </c>
      <c r="J74" t="str">
        <f>IF(E74="","",IF(②選手情報入力!G83="","",②選手情報入力!G83))</f>
        <v/>
      </c>
      <c r="L74" t="str">
        <f t="shared" si="6"/>
        <v/>
      </c>
      <c r="M74" t="str">
        <f t="shared" si="7"/>
        <v/>
      </c>
      <c r="O74" t="str">
        <f>IF(E74="","",IF(②選手情報入力!I83="","",IF(I74=1,VLOOKUP(②選手情報入力!I83,種目情報!$A$4:$B$1135,2,FALSE),VLOOKUP(②選手情報入力!I83,種目情報!$E$4:$F$135,2,FALSE))))</f>
        <v/>
      </c>
      <c r="P74" t="str">
        <f>IF(E74="","",IF(②選手情報入力!J83="","",②選手情報入力!J83))</f>
        <v/>
      </c>
      <c r="Q74" s="26" t="str">
        <f>IF(E74="","",IF(②選手情報入力!H83="",0,1))</f>
        <v/>
      </c>
      <c r="R74" t="str">
        <f>IF(E74="","",IF(②選手情報入力!I83="","",IF(I74=1,VLOOKUP(②選手情報入力!I83,種目情報!$A$4:$C$139,3,FALSE),VLOOKUP(②選手情報入力!I83,種目情報!$E$4:$G$40,3,FALSE))))</f>
        <v/>
      </c>
      <c r="S74" t="str">
        <f>IF(E74="","",IF(②選手情報入力!L83="","",IF(I74=1,VLOOKUP(②選手情報入力!L83,種目情報!$A$4:$B$39,2,FALSE),VLOOKUP(②選手情報入力!L83,種目情報!$E$4:$F$40,2,FALSE))))</f>
        <v/>
      </c>
      <c r="T74" t="str">
        <f>IF(E74="","",IF(②選手情報入力!M83="","",②選手情報入力!M83))</f>
        <v/>
      </c>
      <c r="U74" s="26" t="str">
        <f>IF(E74="","",IF(②選手情報入力!K83="",0,1))</f>
        <v/>
      </c>
      <c r="V74" t="str">
        <f>IF(E74="","",IF(②選手情報入力!L83="","",IF(I74=1,VLOOKUP(②選手情報入力!L83,種目情報!$A$4:$C$39,3,FALSE),VLOOKUP(②選手情報入力!L83,種目情報!$E$4:$G$40,3,FALSE))))</f>
        <v/>
      </c>
      <c r="W74" t="str">
        <f>IF(E74="","",IF(②選手情報入力!O83="","",IF(I74=1,VLOOKUP(②選手情報入力!O83,種目情報!$A$4:$B$39,2,FALSE),VLOOKUP(②選手情報入力!O83,種目情報!$E$4:$F$40,2,FALSE))))</f>
        <v/>
      </c>
      <c r="X74" t="str">
        <f>IF(E74="","",IF(②選手情報入力!P83="","",②選手情報入力!P83))</f>
        <v/>
      </c>
      <c r="Y74" s="26" t="str">
        <f>IF(E74="","",IF(②選手情報入力!N83="",0,1))</f>
        <v/>
      </c>
      <c r="Z74" t="str">
        <f>IF(E74="","",IF(②選手情報入力!O83="","",IF(I74=1,VLOOKUP(②選手情報入力!O83,種目情報!$A$4:$C$39,3,FALSE),VLOOKUP(②選手情報入力!O83,種目情報!$E$4:$G$40,3,FALSE))))</f>
        <v/>
      </c>
      <c r="AA74" t="str">
        <f>IF(E74="","",IF(②選手情報入力!Q83="","",IF(I74=1,種目情報!$J$4,種目情報!$J$6)))</f>
        <v/>
      </c>
      <c r="AB74" t="str">
        <f>IF(E74="","",IF(②選手情報入力!Q83="","",IF(I74=1,IF(②選手情報入力!$R$6="","",②選手情報入力!$R$6),IF(②選手情報入力!$R$7="","",②選手情報入力!$R$7))))</f>
        <v/>
      </c>
      <c r="AC74" t="str">
        <f>IF(E74="","",IF(②選手情報入力!Q83="","",IF(I74=1,IF(②選手情報入力!$Q$6="",0,1),IF(②選手情報入力!$Q$7="",0,1))))</f>
        <v/>
      </c>
      <c r="AD74" t="str">
        <f>IF(E74="","",IF(②選手情報入力!Q83="","",2))</f>
        <v/>
      </c>
      <c r="AE74" t="str">
        <f>IF(E74="","",IF(②選手情報入力!S83="","",IF(I74=1,種目情報!$J$5,種目情報!$J$7)))</f>
        <v/>
      </c>
      <c r="AF74" t="str">
        <f>IF(E74="","",IF(②選手情報入力!S83="","",IF(I74=1,IF(②選手情報入力!$T$6="","",②選手情報入力!$T$6),IF(②選手情報入力!$T$7="","",②選手情報入力!$T$7))))</f>
        <v/>
      </c>
      <c r="AG74" t="str">
        <f>IF(E74="","",IF(②選手情報入力!S83="","",IF(I74=1,IF(②選手情報入力!$S$6="",0,1),IF(②選手情報入力!$S$7="",0,1))))</f>
        <v/>
      </c>
      <c r="AH74" t="str">
        <f>IF(E74="","",IF(②選手情報入力!S83="","",2))</f>
        <v/>
      </c>
    </row>
    <row r="75" spans="1:34">
      <c r="A75" t="str">
        <f t="shared" si="4"/>
        <v/>
      </c>
      <c r="B75" t="str">
        <f>IF(E75="","",①団体情報入力!$D$3)</f>
        <v/>
      </c>
      <c r="D75" t="str">
        <f>IF(②選手情報入力!B84="","",LEFT(②選手情報入力!B84,1))</f>
        <v/>
      </c>
      <c r="E75" t="str">
        <f>IF(②選手情報入力!B84="","",REPLACE(②選手情報入力!B84,1,1,""))</f>
        <v/>
      </c>
      <c r="F75" t="str">
        <f>IF(E75="","",②選手情報入力!C84)</f>
        <v/>
      </c>
      <c r="G75" t="str">
        <f>IF(E75="","",②選手情報入力!D84)</f>
        <v/>
      </c>
      <c r="H75" t="str">
        <f t="shared" si="5"/>
        <v/>
      </c>
      <c r="I75" t="str">
        <f>IF(E75="","",IF(②選手情報入力!F84="男",1,2))</f>
        <v/>
      </c>
      <c r="J75" t="str">
        <f>IF(E75="","",IF(②選手情報入力!G84="","",②選手情報入力!G84))</f>
        <v/>
      </c>
      <c r="L75" t="str">
        <f t="shared" si="6"/>
        <v/>
      </c>
      <c r="M75" t="str">
        <f t="shared" si="7"/>
        <v/>
      </c>
      <c r="O75" t="str">
        <f>IF(E75="","",IF(②選手情報入力!I84="","",IF(I75=1,VLOOKUP(②選手情報入力!I84,種目情報!$A$4:$B$1135,2,FALSE),VLOOKUP(②選手情報入力!I84,種目情報!$E$4:$F$135,2,FALSE))))</f>
        <v/>
      </c>
      <c r="P75" t="str">
        <f>IF(E75="","",IF(②選手情報入力!J84="","",②選手情報入力!J84))</f>
        <v/>
      </c>
      <c r="Q75" s="26" t="str">
        <f>IF(E75="","",IF(②選手情報入力!H84="",0,1))</f>
        <v/>
      </c>
      <c r="R75" t="str">
        <f>IF(E75="","",IF(②選手情報入力!I84="","",IF(I75=1,VLOOKUP(②選手情報入力!I84,種目情報!$A$4:$C$139,3,FALSE),VLOOKUP(②選手情報入力!I84,種目情報!$E$4:$G$40,3,FALSE))))</f>
        <v/>
      </c>
      <c r="S75" t="str">
        <f>IF(E75="","",IF(②選手情報入力!L84="","",IF(I75=1,VLOOKUP(②選手情報入力!L84,種目情報!$A$4:$B$39,2,FALSE),VLOOKUP(②選手情報入力!L84,種目情報!$E$4:$F$40,2,FALSE))))</f>
        <v/>
      </c>
      <c r="T75" t="str">
        <f>IF(E75="","",IF(②選手情報入力!M84="","",②選手情報入力!M84))</f>
        <v/>
      </c>
      <c r="U75" s="26" t="str">
        <f>IF(E75="","",IF(②選手情報入力!K84="",0,1))</f>
        <v/>
      </c>
      <c r="V75" t="str">
        <f>IF(E75="","",IF(②選手情報入力!L84="","",IF(I75=1,VLOOKUP(②選手情報入力!L84,種目情報!$A$4:$C$39,3,FALSE),VLOOKUP(②選手情報入力!L84,種目情報!$E$4:$G$40,3,FALSE))))</f>
        <v/>
      </c>
      <c r="W75" t="str">
        <f>IF(E75="","",IF(②選手情報入力!O84="","",IF(I75=1,VLOOKUP(②選手情報入力!O84,種目情報!$A$4:$B$39,2,FALSE),VLOOKUP(②選手情報入力!O84,種目情報!$E$4:$F$40,2,FALSE))))</f>
        <v/>
      </c>
      <c r="X75" t="str">
        <f>IF(E75="","",IF(②選手情報入力!P84="","",②選手情報入力!P84))</f>
        <v/>
      </c>
      <c r="Y75" s="26" t="str">
        <f>IF(E75="","",IF(②選手情報入力!N84="",0,1))</f>
        <v/>
      </c>
      <c r="Z75" t="str">
        <f>IF(E75="","",IF(②選手情報入力!O84="","",IF(I75=1,VLOOKUP(②選手情報入力!O84,種目情報!$A$4:$C$39,3,FALSE),VLOOKUP(②選手情報入力!O84,種目情報!$E$4:$G$40,3,FALSE))))</f>
        <v/>
      </c>
      <c r="AA75" t="str">
        <f>IF(E75="","",IF(②選手情報入力!Q84="","",IF(I75=1,種目情報!$J$4,種目情報!$J$6)))</f>
        <v/>
      </c>
      <c r="AB75" t="str">
        <f>IF(E75="","",IF(②選手情報入力!Q84="","",IF(I75=1,IF(②選手情報入力!$R$6="","",②選手情報入力!$R$6),IF(②選手情報入力!$R$7="","",②選手情報入力!$R$7))))</f>
        <v/>
      </c>
      <c r="AC75" t="str">
        <f>IF(E75="","",IF(②選手情報入力!Q84="","",IF(I75=1,IF(②選手情報入力!$Q$6="",0,1),IF(②選手情報入力!$Q$7="",0,1))))</f>
        <v/>
      </c>
      <c r="AD75" t="str">
        <f>IF(E75="","",IF(②選手情報入力!Q84="","",2))</f>
        <v/>
      </c>
      <c r="AE75" t="str">
        <f>IF(E75="","",IF(②選手情報入力!S84="","",IF(I75=1,種目情報!$J$5,種目情報!$J$7)))</f>
        <v/>
      </c>
      <c r="AF75" t="str">
        <f>IF(E75="","",IF(②選手情報入力!S84="","",IF(I75=1,IF(②選手情報入力!$T$6="","",②選手情報入力!$T$6),IF(②選手情報入力!$T$7="","",②選手情報入力!$T$7))))</f>
        <v/>
      </c>
      <c r="AG75" t="str">
        <f>IF(E75="","",IF(②選手情報入力!S84="","",IF(I75=1,IF(②選手情報入力!$S$6="",0,1),IF(②選手情報入力!$S$7="",0,1))))</f>
        <v/>
      </c>
      <c r="AH75" t="str">
        <f>IF(E75="","",IF(②選手情報入力!S84="","",2))</f>
        <v/>
      </c>
    </row>
    <row r="76" spans="1:34">
      <c r="A76" t="str">
        <f t="shared" si="4"/>
        <v/>
      </c>
      <c r="B76" t="str">
        <f>IF(E76="","",①団体情報入力!$D$3)</f>
        <v/>
      </c>
      <c r="D76" t="str">
        <f>IF(②選手情報入力!B85="","",LEFT(②選手情報入力!B85,1))</f>
        <v/>
      </c>
      <c r="E76" t="str">
        <f>IF(②選手情報入力!B85="","",REPLACE(②選手情報入力!B85,1,1,""))</f>
        <v/>
      </c>
      <c r="F76" t="str">
        <f>IF(E76="","",②選手情報入力!C85)</f>
        <v/>
      </c>
      <c r="G76" t="str">
        <f>IF(E76="","",②選手情報入力!D85)</f>
        <v/>
      </c>
      <c r="H76" t="str">
        <f t="shared" si="5"/>
        <v/>
      </c>
      <c r="I76" t="str">
        <f>IF(E76="","",IF(②選手情報入力!F85="男",1,2))</f>
        <v/>
      </c>
      <c r="J76" t="str">
        <f>IF(E76="","",IF(②選手情報入力!G85="","",②選手情報入力!G85))</f>
        <v/>
      </c>
      <c r="L76" t="str">
        <f t="shared" si="6"/>
        <v/>
      </c>
      <c r="M76" t="str">
        <f t="shared" si="7"/>
        <v/>
      </c>
      <c r="O76" t="str">
        <f>IF(E76="","",IF(②選手情報入力!I85="","",IF(I76=1,VLOOKUP(②選手情報入力!I85,種目情報!$A$4:$B$1135,2,FALSE),VLOOKUP(②選手情報入力!I85,種目情報!$E$4:$F$135,2,FALSE))))</f>
        <v/>
      </c>
      <c r="P76" t="str">
        <f>IF(E76="","",IF(②選手情報入力!J85="","",②選手情報入力!J85))</f>
        <v/>
      </c>
      <c r="Q76" s="26" t="str">
        <f>IF(E76="","",IF(②選手情報入力!H85="",0,1))</f>
        <v/>
      </c>
      <c r="R76" t="str">
        <f>IF(E76="","",IF(②選手情報入力!I85="","",IF(I76=1,VLOOKUP(②選手情報入力!I85,種目情報!$A$4:$C$139,3,FALSE),VLOOKUP(②選手情報入力!I85,種目情報!$E$4:$G$40,3,FALSE))))</f>
        <v/>
      </c>
      <c r="S76" t="str">
        <f>IF(E76="","",IF(②選手情報入力!L85="","",IF(I76=1,VLOOKUP(②選手情報入力!L85,種目情報!$A$4:$B$39,2,FALSE),VLOOKUP(②選手情報入力!L85,種目情報!$E$4:$F$40,2,FALSE))))</f>
        <v/>
      </c>
      <c r="T76" t="str">
        <f>IF(E76="","",IF(②選手情報入力!M85="","",②選手情報入力!M85))</f>
        <v/>
      </c>
      <c r="U76" s="26" t="str">
        <f>IF(E76="","",IF(②選手情報入力!K85="",0,1))</f>
        <v/>
      </c>
      <c r="V76" t="str">
        <f>IF(E76="","",IF(②選手情報入力!L85="","",IF(I76=1,VLOOKUP(②選手情報入力!L85,種目情報!$A$4:$C$39,3,FALSE),VLOOKUP(②選手情報入力!L85,種目情報!$E$4:$G$40,3,FALSE))))</f>
        <v/>
      </c>
      <c r="W76" t="str">
        <f>IF(E76="","",IF(②選手情報入力!O85="","",IF(I76=1,VLOOKUP(②選手情報入力!O85,種目情報!$A$4:$B$39,2,FALSE),VLOOKUP(②選手情報入力!O85,種目情報!$E$4:$F$40,2,FALSE))))</f>
        <v/>
      </c>
      <c r="X76" t="str">
        <f>IF(E76="","",IF(②選手情報入力!P85="","",②選手情報入力!P85))</f>
        <v/>
      </c>
      <c r="Y76" s="26" t="str">
        <f>IF(E76="","",IF(②選手情報入力!N85="",0,1))</f>
        <v/>
      </c>
      <c r="Z76" t="str">
        <f>IF(E76="","",IF(②選手情報入力!O85="","",IF(I76=1,VLOOKUP(②選手情報入力!O85,種目情報!$A$4:$C$39,3,FALSE),VLOOKUP(②選手情報入力!O85,種目情報!$E$4:$G$40,3,FALSE))))</f>
        <v/>
      </c>
      <c r="AA76" t="str">
        <f>IF(E76="","",IF(②選手情報入力!Q85="","",IF(I76=1,種目情報!$J$4,種目情報!$J$6)))</f>
        <v/>
      </c>
      <c r="AB76" t="str">
        <f>IF(E76="","",IF(②選手情報入力!Q85="","",IF(I76=1,IF(②選手情報入力!$R$6="","",②選手情報入力!$R$6),IF(②選手情報入力!$R$7="","",②選手情報入力!$R$7))))</f>
        <v/>
      </c>
      <c r="AC76" t="str">
        <f>IF(E76="","",IF(②選手情報入力!Q85="","",IF(I76=1,IF(②選手情報入力!$Q$6="",0,1),IF(②選手情報入力!$Q$7="",0,1))))</f>
        <v/>
      </c>
      <c r="AD76" t="str">
        <f>IF(E76="","",IF(②選手情報入力!Q85="","",2))</f>
        <v/>
      </c>
      <c r="AE76" t="str">
        <f>IF(E76="","",IF(②選手情報入力!S85="","",IF(I76=1,種目情報!$J$5,種目情報!$J$7)))</f>
        <v/>
      </c>
      <c r="AF76" t="str">
        <f>IF(E76="","",IF(②選手情報入力!S85="","",IF(I76=1,IF(②選手情報入力!$T$6="","",②選手情報入力!$T$6),IF(②選手情報入力!$T$7="","",②選手情報入力!$T$7))))</f>
        <v/>
      </c>
      <c r="AG76" t="str">
        <f>IF(E76="","",IF(②選手情報入力!S85="","",IF(I76=1,IF(②選手情報入力!$S$6="",0,1),IF(②選手情報入力!$S$7="",0,1))))</f>
        <v/>
      </c>
      <c r="AH76" t="str">
        <f>IF(E76="","",IF(②選手情報入力!S85="","",2))</f>
        <v/>
      </c>
    </row>
    <row r="77" spans="1:34">
      <c r="A77" t="str">
        <f t="shared" si="4"/>
        <v/>
      </c>
      <c r="B77" t="str">
        <f>IF(E77="","",①団体情報入力!$D$3)</f>
        <v/>
      </c>
      <c r="D77" t="str">
        <f>IF(②選手情報入力!B86="","",LEFT(②選手情報入力!B86,1))</f>
        <v/>
      </c>
      <c r="E77" t="str">
        <f>IF(②選手情報入力!B86="","",REPLACE(②選手情報入力!B86,1,1,""))</f>
        <v/>
      </c>
      <c r="F77" t="str">
        <f>IF(E77="","",②選手情報入力!C86)</f>
        <v/>
      </c>
      <c r="G77" t="str">
        <f>IF(E77="","",②選手情報入力!D86)</f>
        <v/>
      </c>
      <c r="H77" t="str">
        <f t="shared" si="5"/>
        <v/>
      </c>
      <c r="I77" t="str">
        <f>IF(E77="","",IF(②選手情報入力!F86="男",1,2))</f>
        <v/>
      </c>
      <c r="J77" t="str">
        <f>IF(E77="","",IF(②選手情報入力!G86="","",②選手情報入力!G86))</f>
        <v/>
      </c>
      <c r="L77" t="str">
        <f t="shared" si="6"/>
        <v/>
      </c>
      <c r="M77" t="str">
        <f t="shared" si="7"/>
        <v/>
      </c>
      <c r="O77" t="str">
        <f>IF(E77="","",IF(②選手情報入力!I86="","",IF(I77=1,VLOOKUP(②選手情報入力!I86,種目情報!$A$4:$B$1135,2,FALSE),VLOOKUP(②選手情報入力!I86,種目情報!$E$4:$F$135,2,FALSE))))</f>
        <v/>
      </c>
      <c r="P77" t="str">
        <f>IF(E77="","",IF(②選手情報入力!J86="","",②選手情報入力!J86))</f>
        <v/>
      </c>
      <c r="Q77" s="26" t="str">
        <f>IF(E77="","",IF(②選手情報入力!H86="",0,1))</f>
        <v/>
      </c>
      <c r="R77" t="str">
        <f>IF(E77="","",IF(②選手情報入力!I86="","",IF(I77=1,VLOOKUP(②選手情報入力!I86,種目情報!$A$4:$C$139,3,FALSE),VLOOKUP(②選手情報入力!I86,種目情報!$E$4:$G$40,3,FALSE))))</f>
        <v/>
      </c>
      <c r="S77" t="str">
        <f>IF(E77="","",IF(②選手情報入力!L86="","",IF(I77=1,VLOOKUP(②選手情報入力!L86,種目情報!$A$4:$B$39,2,FALSE),VLOOKUP(②選手情報入力!L86,種目情報!$E$4:$F$40,2,FALSE))))</f>
        <v/>
      </c>
      <c r="T77" t="str">
        <f>IF(E77="","",IF(②選手情報入力!M86="","",②選手情報入力!M86))</f>
        <v/>
      </c>
      <c r="U77" s="26" t="str">
        <f>IF(E77="","",IF(②選手情報入力!K86="",0,1))</f>
        <v/>
      </c>
      <c r="V77" t="str">
        <f>IF(E77="","",IF(②選手情報入力!L86="","",IF(I77=1,VLOOKUP(②選手情報入力!L86,種目情報!$A$4:$C$39,3,FALSE),VLOOKUP(②選手情報入力!L86,種目情報!$E$4:$G$40,3,FALSE))))</f>
        <v/>
      </c>
      <c r="W77" t="str">
        <f>IF(E77="","",IF(②選手情報入力!O86="","",IF(I77=1,VLOOKUP(②選手情報入力!O86,種目情報!$A$4:$B$39,2,FALSE),VLOOKUP(②選手情報入力!O86,種目情報!$E$4:$F$40,2,FALSE))))</f>
        <v/>
      </c>
      <c r="X77" t="str">
        <f>IF(E77="","",IF(②選手情報入力!P86="","",②選手情報入力!P86))</f>
        <v/>
      </c>
      <c r="Y77" s="26" t="str">
        <f>IF(E77="","",IF(②選手情報入力!N86="",0,1))</f>
        <v/>
      </c>
      <c r="Z77" t="str">
        <f>IF(E77="","",IF(②選手情報入力!O86="","",IF(I77=1,VLOOKUP(②選手情報入力!O86,種目情報!$A$4:$C$39,3,FALSE),VLOOKUP(②選手情報入力!O86,種目情報!$E$4:$G$40,3,FALSE))))</f>
        <v/>
      </c>
      <c r="AA77" t="str">
        <f>IF(E77="","",IF(②選手情報入力!Q86="","",IF(I77=1,種目情報!$J$4,種目情報!$J$6)))</f>
        <v/>
      </c>
      <c r="AB77" t="str">
        <f>IF(E77="","",IF(②選手情報入力!Q86="","",IF(I77=1,IF(②選手情報入力!$R$6="","",②選手情報入力!$R$6),IF(②選手情報入力!$R$7="","",②選手情報入力!$R$7))))</f>
        <v/>
      </c>
      <c r="AC77" t="str">
        <f>IF(E77="","",IF(②選手情報入力!Q86="","",IF(I77=1,IF(②選手情報入力!$Q$6="",0,1),IF(②選手情報入力!$Q$7="",0,1))))</f>
        <v/>
      </c>
      <c r="AD77" t="str">
        <f>IF(E77="","",IF(②選手情報入力!Q86="","",2))</f>
        <v/>
      </c>
      <c r="AE77" t="str">
        <f>IF(E77="","",IF(②選手情報入力!S86="","",IF(I77=1,種目情報!$J$5,種目情報!$J$7)))</f>
        <v/>
      </c>
      <c r="AF77" t="str">
        <f>IF(E77="","",IF(②選手情報入力!S86="","",IF(I77=1,IF(②選手情報入力!$T$6="","",②選手情報入力!$T$6),IF(②選手情報入力!$T$7="","",②選手情報入力!$T$7))))</f>
        <v/>
      </c>
      <c r="AG77" t="str">
        <f>IF(E77="","",IF(②選手情報入力!S86="","",IF(I77=1,IF(②選手情報入力!$S$6="",0,1),IF(②選手情報入力!$S$7="",0,1))))</f>
        <v/>
      </c>
      <c r="AH77" t="str">
        <f>IF(E77="","",IF(②選手情報入力!S86="","",2))</f>
        <v/>
      </c>
    </row>
    <row r="78" spans="1:34">
      <c r="A78" t="str">
        <f t="shared" si="4"/>
        <v/>
      </c>
      <c r="B78" t="str">
        <f>IF(E78="","",①団体情報入力!$D$3)</f>
        <v/>
      </c>
      <c r="D78" t="str">
        <f>IF(②選手情報入力!B87="","",LEFT(②選手情報入力!B87,1))</f>
        <v/>
      </c>
      <c r="E78" t="str">
        <f>IF(②選手情報入力!B87="","",REPLACE(②選手情報入力!B87,1,1,""))</f>
        <v/>
      </c>
      <c r="F78" t="str">
        <f>IF(E78="","",②選手情報入力!C87)</f>
        <v/>
      </c>
      <c r="G78" t="str">
        <f>IF(E78="","",②選手情報入力!D87)</f>
        <v/>
      </c>
      <c r="H78" t="str">
        <f t="shared" si="5"/>
        <v/>
      </c>
      <c r="I78" t="str">
        <f>IF(E78="","",IF(②選手情報入力!F87="男",1,2))</f>
        <v/>
      </c>
      <c r="J78" t="str">
        <f>IF(E78="","",IF(②選手情報入力!G87="","",②選手情報入力!G87))</f>
        <v/>
      </c>
      <c r="L78" t="str">
        <f t="shared" si="6"/>
        <v/>
      </c>
      <c r="M78" t="str">
        <f t="shared" si="7"/>
        <v/>
      </c>
      <c r="O78" t="str">
        <f>IF(E78="","",IF(②選手情報入力!I87="","",IF(I78=1,VLOOKUP(②選手情報入力!I87,種目情報!$A$4:$B$1135,2,FALSE),VLOOKUP(②選手情報入力!I87,種目情報!$E$4:$F$135,2,FALSE))))</f>
        <v/>
      </c>
      <c r="P78" t="str">
        <f>IF(E78="","",IF(②選手情報入力!J87="","",②選手情報入力!J87))</f>
        <v/>
      </c>
      <c r="Q78" s="26" t="str">
        <f>IF(E78="","",IF(②選手情報入力!H87="",0,1))</f>
        <v/>
      </c>
      <c r="R78" t="str">
        <f>IF(E78="","",IF(②選手情報入力!I87="","",IF(I78=1,VLOOKUP(②選手情報入力!I87,種目情報!$A$4:$C$139,3,FALSE),VLOOKUP(②選手情報入力!I87,種目情報!$E$4:$G$40,3,FALSE))))</f>
        <v/>
      </c>
      <c r="S78" t="str">
        <f>IF(E78="","",IF(②選手情報入力!L87="","",IF(I78=1,VLOOKUP(②選手情報入力!L87,種目情報!$A$4:$B$39,2,FALSE),VLOOKUP(②選手情報入力!L87,種目情報!$E$4:$F$40,2,FALSE))))</f>
        <v/>
      </c>
      <c r="T78" t="str">
        <f>IF(E78="","",IF(②選手情報入力!M87="","",②選手情報入力!M87))</f>
        <v/>
      </c>
      <c r="U78" s="26" t="str">
        <f>IF(E78="","",IF(②選手情報入力!K87="",0,1))</f>
        <v/>
      </c>
      <c r="V78" t="str">
        <f>IF(E78="","",IF(②選手情報入力!L87="","",IF(I78=1,VLOOKUP(②選手情報入力!L87,種目情報!$A$4:$C$39,3,FALSE),VLOOKUP(②選手情報入力!L87,種目情報!$E$4:$G$40,3,FALSE))))</f>
        <v/>
      </c>
      <c r="W78" t="str">
        <f>IF(E78="","",IF(②選手情報入力!O87="","",IF(I78=1,VLOOKUP(②選手情報入力!O87,種目情報!$A$4:$B$39,2,FALSE),VLOOKUP(②選手情報入力!O87,種目情報!$E$4:$F$40,2,FALSE))))</f>
        <v/>
      </c>
      <c r="X78" t="str">
        <f>IF(E78="","",IF(②選手情報入力!P87="","",②選手情報入力!P87))</f>
        <v/>
      </c>
      <c r="Y78" s="26" t="str">
        <f>IF(E78="","",IF(②選手情報入力!N87="",0,1))</f>
        <v/>
      </c>
      <c r="Z78" t="str">
        <f>IF(E78="","",IF(②選手情報入力!O87="","",IF(I78=1,VLOOKUP(②選手情報入力!O87,種目情報!$A$4:$C$39,3,FALSE),VLOOKUP(②選手情報入力!O87,種目情報!$E$4:$G$40,3,FALSE))))</f>
        <v/>
      </c>
      <c r="AA78" t="str">
        <f>IF(E78="","",IF(②選手情報入力!Q87="","",IF(I78=1,種目情報!$J$4,種目情報!$J$6)))</f>
        <v/>
      </c>
      <c r="AB78" t="str">
        <f>IF(E78="","",IF(②選手情報入力!Q87="","",IF(I78=1,IF(②選手情報入力!$R$6="","",②選手情報入力!$R$6),IF(②選手情報入力!$R$7="","",②選手情報入力!$R$7))))</f>
        <v/>
      </c>
      <c r="AC78" t="str">
        <f>IF(E78="","",IF(②選手情報入力!Q87="","",IF(I78=1,IF(②選手情報入力!$Q$6="",0,1),IF(②選手情報入力!$Q$7="",0,1))))</f>
        <v/>
      </c>
      <c r="AD78" t="str">
        <f>IF(E78="","",IF(②選手情報入力!Q87="","",2))</f>
        <v/>
      </c>
      <c r="AE78" t="str">
        <f>IF(E78="","",IF(②選手情報入力!S87="","",IF(I78=1,種目情報!$J$5,種目情報!$J$7)))</f>
        <v/>
      </c>
      <c r="AF78" t="str">
        <f>IF(E78="","",IF(②選手情報入力!S87="","",IF(I78=1,IF(②選手情報入力!$T$6="","",②選手情報入力!$T$6),IF(②選手情報入力!$T$7="","",②選手情報入力!$T$7))))</f>
        <v/>
      </c>
      <c r="AG78" t="str">
        <f>IF(E78="","",IF(②選手情報入力!S87="","",IF(I78=1,IF(②選手情報入力!$S$6="",0,1),IF(②選手情報入力!$S$7="",0,1))))</f>
        <v/>
      </c>
      <c r="AH78" t="str">
        <f>IF(E78="","",IF(②選手情報入力!S87="","",2))</f>
        <v/>
      </c>
    </row>
    <row r="79" spans="1:34">
      <c r="A79" t="str">
        <f t="shared" si="4"/>
        <v/>
      </c>
      <c r="B79" t="str">
        <f>IF(E79="","",①団体情報入力!$D$3)</f>
        <v/>
      </c>
      <c r="D79" t="str">
        <f>IF(②選手情報入力!B88="","",LEFT(②選手情報入力!B88,1))</f>
        <v/>
      </c>
      <c r="E79" t="str">
        <f>IF(②選手情報入力!B88="","",REPLACE(②選手情報入力!B88,1,1,""))</f>
        <v/>
      </c>
      <c r="F79" t="str">
        <f>IF(E79="","",②選手情報入力!C88)</f>
        <v/>
      </c>
      <c r="G79" t="str">
        <f>IF(E79="","",②選手情報入力!D88)</f>
        <v/>
      </c>
      <c r="H79" t="str">
        <f t="shared" si="5"/>
        <v/>
      </c>
      <c r="I79" t="str">
        <f>IF(E79="","",IF(②選手情報入力!F88="男",1,2))</f>
        <v/>
      </c>
      <c r="J79" t="str">
        <f>IF(E79="","",IF(②選手情報入力!G88="","",②選手情報入力!G88))</f>
        <v/>
      </c>
      <c r="L79" t="str">
        <f t="shared" si="6"/>
        <v/>
      </c>
      <c r="M79" t="str">
        <f t="shared" si="7"/>
        <v/>
      </c>
      <c r="O79" t="str">
        <f>IF(E79="","",IF(②選手情報入力!I88="","",IF(I79=1,VLOOKUP(②選手情報入力!I88,種目情報!$A$4:$B$1135,2,FALSE),VLOOKUP(②選手情報入力!I88,種目情報!$E$4:$F$135,2,FALSE))))</f>
        <v/>
      </c>
      <c r="P79" t="str">
        <f>IF(E79="","",IF(②選手情報入力!J88="","",②選手情報入力!J88))</f>
        <v/>
      </c>
      <c r="Q79" s="26" t="str">
        <f>IF(E79="","",IF(②選手情報入力!H88="",0,1))</f>
        <v/>
      </c>
      <c r="R79" t="str">
        <f>IF(E79="","",IF(②選手情報入力!I88="","",IF(I79=1,VLOOKUP(②選手情報入力!I88,種目情報!$A$4:$C$139,3,FALSE),VLOOKUP(②選手情報入力!I88,種目情報!$E$4:$G$40,3,FALSE))))</f>
        <v/>
      </c>
      <c r="S79" t="str">
        <f>IF(E79="","",IF(②選手情報入力!L88="","",IF(I79=1,VLOOKUP(②選手情報入力!L88,種目情報!$A$4:$B$39,2,FALSE),VLOOKUP(②選手情報入力!L88,種目情報!$E$4:$F$40,2,FALSE))))</f>
        <v/>
      </c>
      <c r="T79" t="str">
        <f>IF(E79="","",IF(②選手情報入力!M88="","",②選手情報入力!M88))</f>
        <v/>
      </c>
      <c r="U79" s="26" t="str">
        <f>IF(E79="","",IF(②選手情報入力!K88="",0,1))</f>
        <v/>
      </c>
      <c r="V79" t="str">
        <f>IF(E79="","",IF(②選手情報入力!L88="","",IF(I79=1,VLOOKUP(②選手情報入力!L88,種目情報!$A$4:$C$39,3,FALSE),VLOOKUP(②選手情報入力!L88,種目情報!$E$4:$G$40,3,FALSE))))</f>
        <v/>
      </c>
      <c r="W79" t="str">
        <f>IF(E79="","",IF(②選手情報入力!O88="","",IF(I79=1,VLOOKUP(②選手情報入力!O88,種目情報!$A$4:$B$39,2,FALSE),VLOOKUP(②選手情報入力!O88,種目情報!$E$4:$F$40,2,FALSE))))</f>
        <v/>
      </c>
      <c r="X79" t="str">
        <f>IF(E79="","",IF(②選手情報入力!P88="","",②選手情報入力!P88))</f>
        <v/>
      </c>
      <c r="Y79" s="26" t="str">
        <f>IF(E79="","",IF(②選手情報入力!N88="",0,1))</f>
        <v/>
      </c>
      <c r="Z79" t="str">
        <f>IF(E79="","",IF(②選手情報入力!O88="","",IF(I79=1,VLOOKUP(②選手情報入力!O88,種目情報!$A$4:$C$39,3,FALSE),VLOOKUP(②選手情報入力!O88,種目情報!$E$4:$G$40,3,FALSE))))</f>
        <v/>
      </c>
      <c r="AA79" t="str">
        <f>IF(E79="","",IF(②選手情報入力!Q88="","",IF(I79=1,種目情報!$J$4,種目情報!$J$6)))</f>
        <v/>
      </c>
      <c r="AB79" t="str">
        <f>IF(E79="","",IF(②選手情報入力!Q88="","",IF(I79=1,IF(②選手情報入力!$R$6="","",②選手情報入力!$R$6),IF(②選手情報入力!$R$7="","",②選手情報入力!$R$7))))</f>
        <v/>
      </c>
      <c r="AC79" t="str">
        <f>IF(E79="","",IF(②選手情報入力!Q88="","",IF(I79=1,IF(②選手情報入力!$Q$6="",0,1),IF(②選手情報入力!$Q$7="",0,1))))</f>
        <v/>
      </c>
      <c r="AD79" t="str">
        <f>IF(E79="","",IF(②選手情報入力!Q88="","",2))</f>
        <v/>
      </c>
      <c r="AE79" t="str">
        <f>IF(E79="","",IF(②選手情報入力!S88="","",IF(I79=1,種目情報!$J$5,種目情報!$J$7)))</f>
        <v/>
      </c>
      <c r="AF79" t="str">
        <f>IF(E79="","",IF(②選手情報入力!S88="","",IF(I79=1,IF(②選手情報入力!$T$6="","",②選手情報入力!$T$6),IF(②選手情報入力!$T$7="","",②選手情報入力!$T$7))))</f>
        <v/>
      </c>
      <c r="AG79" t="str">
        <f>IF(E79="","",IF(②選手情報入力!S88="","",IF(I79=1,IF(②選手情報入力!$S$6="",0,1),IF(②選手情報入力!$S$7="",0,1))))</f>
        <v/>
      </c>
      <c r="AH79" t="str">
        <f>IF(E79="","",IF(②選手情報入力!S88="","",2))</f>
        <v/>
      </c>
    </row>
    <row r="80" spans="1:34">
      <c r="A80" t="str">
        <f t="shared" si="4"/>
        <v/>
      </c>
      <c r="B80" t="str">
        <f>IF(E80="","",①団体情報入力!$D$3)</f>
        <v/>
      </c>
      <c r="D80" t="str">
        <f>IF(②選手情報入力!B89="","",LEFT(②選手情報入力!B89,1))</f>
        <v/>
      </c>
      <c r="E80" t="str">
        <f>IF(②選手情報入力!B89="","",REPLACE(②選手情報入力!B89,1,1,""))</f>
        <v/>
      </c>
      <c r="F80" t="str">
        <f>IF(E80="","",②選手情報入力!C89)</f>
        <v/>
      </c>
      <c r="G80" t="str">
        <f>IF(E80="","",②選手情報入力!D89)</f>
        <v/>
      </c>
      <c r="H80" t="str">
        <f t="shared" si="5"/>
        <v/>
      </c>
      <c r="I80" t="str">
        <f>IF(E80="","",IF(②選手情報入力!F89="男",1,2))</f>
        <v/>
      </c>
      <c r="J80" t="str">
        <f>IF(E80="","",IF(②選手情報入力!G89="","",②選手情報入力!G89))</f>
        <v/>
      </c>
      <c r="L80" t="str">
        <f t="shared" si="6"/>
        <v/>
      </c>
      <c r="M80" t="str">
        <f t="shared" si="7"/>
        <v/>
      </c>
      <c r="O80" t="str">
        <f>IF(E80="","",IF(②選手情報入力!I89="","",IF(I80=1,VLOOKUP(②選手情報入力!I89,種目情報!$A$4:$B$1135,2,FALSE),VLOOKUP(②選手情報入力!I89,種目情報!$E$4:$F$135,2,FALSE))))</f>
        <v/>
      </c>
      <c r="P80" t="str">
        <f>IF(E80="","",IF(②選手情報入力!J89="","",②選手情報入力!J89))</f>
        <v/>
      </c>
      <c r="Q80" s="26" t="str">
        <f>IF(E80="","",IF(②選手情報入力!H89="",0,1))</f>
        <v/>
      </c>
      <c r="R80" t="str">
        <f>IF(E80="","",IF(②選手情報入力!I89="","",IF(I80=1,VLOOKUP(②選手情報入力!I89,種目情報!$A$4:$C$139,3,FALSE),VLOOKUP(②選手情報入力!I89,種目情報!$E$4:$G$40,3,FALSE))))</f>
        <v/>
      </c>
      <c r="S80" t="str">
        <f>IF(E80="","",IF(②選手情報入力!L89="","",IF(I80=1,VLOOKUP(②選手情報入力!L89,種目情報!$A$4:$B$39,2,FALSE),VLOOKUP(②選手情報入力!L89,種目情報!$E$4:$F$40,2,FALSE))))</f>
        <v/>
      </c>
      <c r="T80" t="str">
        <f>IF(E80="","",IF(②選手情報入力!M89="","",②選手情報入力!M89))</f>
        <v/>
      </c>
      <c r="U80" s="26" t="str">
        <f>IF(E80="","",IF(②選手情報入力!K89="",0,1))</f>
        <v/>
      </c>
      <c r="V80" t="str">
        <f>IF(E80="","",IF(②選手情報入力!L89="","",IF(I80=1,VLOOKUP(②選手情報入力!L89,種目情報!$A$4:$C$39,3,FALSE),VLOOKUP(②選手情報入力!L89,種目情報!$E$4:$G$40,3,FALSE))))</f>
        <v/>
      </c>
      <c r="W80" t="str">
        <f>IF(E80="","",IF(②選手情報入力!O89="","",IF(I80=1,VLOOKUP(②選手情報入力!O89,種目情報!$A$4:$B$39,2,FALSE),VLOOKUP(②選手情報入力!O89,種目情報!$E$4:$F$40,2,FALSE))))</f>
        <v/>
      </c>
      <c r="X80" t="str">
        <f>IF(E80="","",IF(②選手情報入力!P89="","",②選手情報入力!P89))</f>
        <v/>
      </c>
      <c r="Y80" s="26" t="str">
        <f>IF(E80="","",IF(②選手情報入力!N89="",0,1))</f>
        <v/>
      </c>
      <c r="Z80" t="str">
        <f>IF(E80="","",IF(②選手情報入力!O89="","",IF(I80=1,VLOOKUP(②選手情報入力!O89,種目情報!$A$4:$C$39,3,FALSE),VLOOKUP(②選手情報入力!O89,種目情報!$E$4:$G$40,3,FALSE))))</f>
        <v/>
      </c>
      <c r="AA80" t="str">
        <f>IF(E80="","",IF(②選手情報入力!Q89="","",IF(I80=1,種目情報!$J$4,種目情報!$J$6)))</f>
        <v/>
      </c>
      <c r="AB80" t="str">
        <f>IF(E80="","",IF(②選手情報入力!Q89="","",IF(I80=1,IF(②選手情報入力!$R$6="","",②選手情報入力!$R$6),IF(②選手情報入力!$R$7="","",②選手情報入力!$R$7))))</f>
        <v/>
      </c>
      <c r="AC80" t="str">
        <f>IF(E80="","",IF(②選手情報入力!Q89="","",IF(I80=1,IF(②選手情報入力!$Q$6="",0,1),IF(②選手情報入力!$Q$7="",0,1))))</f>
        <v/>
      </c>
      <c r="AD80" t="str">
        <f>IF(E80="","",IF(②選手情報入力!Q89="","",2))</f>
        <v/>
      </c>
      <c r="AE80" t="str">
        <f>IF(E80="","",IF(②選手情報入力!S89="","",IF(I80=1,種目情報!$J$5,種目情報!$J$7)))</f>
        <v/>
      </c>
      <c r="AF80" t="str">
        <f>IF(E80="","",IF(②選手情報入力!S89="","",IF(I80=1,IF(②選手情報入力!$T$6="","",②選手情報入力!$T$6),IF(②選手情報入力!$T$7="","",②選手情報入力!$T$7))))</f>
        <v/>
      </c>
      <c r="AG80" t="str">
        <f>IF(E80="","",IF(②選手情報入力!S89="","",IF(I80=1,IF(②選手情報入力!$S$6="",0,1),IF(②選手情報入力!$S$7="",0,1))))</f>
        <v/>
      </c>
      <c r="AH80" t="str">
        <f>IF(E80="","",IF(②選手情報入力!S89="","",2))</f>
        <v/>
      </c>
    </row>
    <row r="81" spans="1:35">
      <c r="A81" t="str">
        <f t="shared" si="4"/>
        <v/>
      </c>
      <c r="B81" t="str">
        <f>IF(E81="","",①団体情報入力!$D$3)</f>
        <v/>
      </c>
      <c r="D81" t="str">
        <f>IF(②選手情報入力!B90="","",LEFT(②選手情報入力!B90,1))</f>
        <v/>
      </c>
      <c r="E81" t="str">
        <f>IF(②選手情報入力!B90="","",REPLACE(②選手情報入力!B90,1,1,""))</f>
        <v/>
      </c>
      <c r="F81" t="str">
        <f>IF(E81="","",②選手情報入力!C90)</f>
        <v/>
      </c>
      <c r="G81" t="str">
        <f>IF(E81="","",②選手情報入力!D90)</f>
        <v/>
      </c>
      <c r="H81" t="str">
        <f t="shared" si="5"/>
        <v/>
      </c>
      <c r="I81" t="str">
        <f>IF(E81="","",IF(②選手情報入力!F90="男",1,2))</f>
        <v/>
      </c>
      <c r="J81" t="str">
        <f>IF(E81="","",IF(②選手情報入力!G90="","",②選手情報入力!G90))</f>
        <v/>
      </c>
      <c r="L81" t="str">
        <f t="shared" si="6"/>
        <v/>
      </c>
      <c r="M81" t="str">
        <f t="shared" si="7"/>
        <v/>
      </c>
      <c r="O81" t="str">
        <f>IF(E81="","",IF(②選手情報入力!I90="","",IF(I81=1,VLOOKUP(②選手情報入力!I90,種目情報!$A$4:$B$1135,2,FALSE),VLOOKUP(②選手情報入力!I90,種目情報!$E$4:$F$135,2,FALSE))))</f>
        <v/>
      </c>
      <c r="P81" t="str">
        <f>IF(E81="","",IF(②選手情報入力!J90="","",②選手情報入力!J90))</f>
        <v/>
      </c>
      <c r="Q81" s="26" t="str">
        <f>IF(E81="","",IF(②選手情報入力!H90="",0,1))</f>
        <v/>
      </c>
      <c r="R81" t="str">
        <f>IF(E81="","",IF(②選手情報入力!I90="","",IF(I81=1,VLOOKUP(②選手情報入力!I90,種目情報!$A$4:$C$139,3,FALSE),VLOOKUP(②選手情報入力!I90,種目情報!$E$4:$G$40,3,FALSE))))</f>
        <v/>
      </c>
      <c r="S81" t="str">
        <f>IF(E81="","",IF(②選手情報入力!L90="","",IF(I81=1,VLOOKUP(②選手情報入力!L90,種目情報!$A$4:$B$39,2,FALSE),VLOOKUP(②選手情報入力!L90,種目情報!$E$4:$F$40,2,FALSE))))</f>
        <v/>
      </c>
      <c r="T81" t="str">
        <f>IF(E81="","",IF(②選手情報入力!M90="","",②選手情報入力!M90))</f>
        <v/>
      </c>
      <c r="U81" s="26" t="str">
        <f>IF(E81="","",IF(②選手情報入力!K90="",0,1))</f>
        <v/>
      </c>
      <c r="V81" t="str">
        <f>IF(E81="","",IF(②選手情報入力!L90="","",IF(I81=1,VLOOKUP(②選手情報入力!L90,種目情報!$A$4:$C$39,3,FALSE),VLOOKUP(②選手情報入力!L90,種目情報!$E$4:$G$40,3,FALSE))))</f>
        <v/>
      </c>
      <c r="W81" t="str">
        <f>IF(E81="","",IF(②選手情報入力!O90="","",IF(I81=1,VLOOKUP(②選手情報入力!O90,種目情報!$A$4:$B$39,2,FALSE),VLOOKUP(②選手情報入力!O90,種目情報!$E$4:$F$40,2,FALSE))))</f>
        <v/>
      </c>
      <c r="X81" t="str">
        <f>IF(E81="","",IF(②選手情報入力!P90="","",②選手情報入力!P90))</f>
        <v/>
      </c>
      <c r="Y81" s="26" t="str">
        <f>IF(E81="","",IF(②選手情報入力!N90="",0,1))</f>
        <v/>
      </c>
      <c r="Z81" t="str">
        <f>IF(E81="","",IF(②選手情報入力!O90="","",IF(I81=1,VLOOKUP(②選手情報入力!O90,種目情報!$A$4:$C$39,3,FALSE),VLOOKUP(②選手情報入力!O90,種目情報!$E$4:$G$40,3,FALSE))))</f>
        <v/>
      </c>
      <c r="AA81" t="str">
        <f>IF(E81="","",IF(②選手情報入力!Q90="","",IF(I81=1,種目情報!$J$4,種目情報!$J$6)))</f>
        <v/>
      </c>
      <c r="AB81" t="str">
        <f>IF(E81="","",IF(②選手情報入力!Q90="","",IF(I81=1,IF(②選手情報入力!$R$6="","",②選手情報入力!$R$6),IF(②選手情報入力!$R$7="","",②選手情報入力!$R$7))))</f>
        <v/>
      </c>
      <c r="AC81" t="str">
        <f>IF(E81="","",IF(②選手情報入力!Q90="","",IF(I81=1,IF(②選手情報入力!$Q$6="",0,1),IF(②選手情報入力!$Q$7="",0,1))))</f>
        <v/>
      </c>
      <c r="AD81" t="str">
        <f>IF(E81="","",IF(②選手情報入力!Q90="","",2))</f>
        <v/>
      </c>
      <c r="AE81" t="str">
        <f>IF(E81="","",IF(②選手情報入力!S90="","",IF(I81=1,種目情報!$J$5,種目情報!$J$7)))</f>
        <v/>
      </c>
      <c r="AF81" t="str">
        <f>IF(E81="","",IF(②選手情報入力!S90="","",IF(I81=1,IF(②選手情報入力!$T$6="","",②選手情報入力!$T$6),IF(②選手情報入力!$T$7="","",②選手情報入力!$T$7))))</f>
        <v/>
      </c>
      <c r="AG81" t="str">
        <f>IF(E81="","",IF(②選手情報入力!S90="","",IF(I81=1,IF(②選手情報入力!$S$6="",0,1),IF(②選手情報入力!$S$7="",0,1))))</f>
        <v/>
      </c>
      <c r="AH81" t="str">
        <f>IF(E81="","",IF(②選手情報入力!S90="","",2))</f>
        <v/>
      </c>
    </row>
    <row r="82" spans="1:35">
      <c r="A82" t="str">
        <f t="shared" si="4"/>
        <v/>
      </c>
      <c r="B82" t="str">
        <f>IF(E82="","",①団体情報入力!$D$3)</f>
        <v/>
      </c>
      <c r="D82" t="str">
        <f>IF(②選手情報入力!B91="","",LEFT(②選手情報入力!B91,1))</f>
        <v/>
      </c>
      <c r="E82" t="str">
        <f>IF(②選手情報入力!B91="","",REPLACE(②選手情報入力!B91,1,1,""))</f>
        <v/>
      </c>
      <c r="F82" t="str">
        <f>IF(E82="","",②選手情報入力!C91)</f>
        <v/>
      </c>
      <c r="G82" t="str">
        <f>IF(E82="","",②選手情報入力!D91)</f>
        <v/>
      </c>
      <c r="H82" t="str">
        <f t="shared" si="5"/>
        <v/>
      </c>
      <c r="I82" t="str">
        <f>IF(E82="","",IF(②選手情報入力!F91="男",1,2))</f>
        <v/>
      </c>
      <c r="J82" t="str">
        <f>IF(E82="","",IF(②選手情報入力!G91="","",②選手情報入力!G91))</f>
        <v/>
      </c>
      <c r="L82" t="str">
        <f t="shared" si="6"/>
        <v/>
      </c>
      <c r="M82" t="str">
        <f t="shared" si="7"/>
        <v/>
      </c>
      <c r="O82" t="str">
        <f>IF(E82="","",IF(②選手情報入力!I91="","",IF(I82=1,VLOOKUP(②選手情報入力!I91,種目情報!$A$4:$B$1135,2,FALSE),VLOOKUP(②選手情報入力!I91,種目情報!$E$4:$F$135,2,FALSE))))</f>
        <v/>
      </c>
      <c r="P82" t="str">
        <f>IF(E82="","",IF(②選手情報入力!J91="","",②選手情報入力!J91))</f>
        <v/>
      </c>
      <c r="Q82" s="26" t="str">
        <f>IF(E82="","",IF(②選手情報入力!H91="",0,1))</f>
        <v/>
      </c>
      <c r="R82" t="str">
        <f>IF(E82="","",IF(②選手情報入力!I91="","",IF(I82=1,VLOOKUP(②選手情報入力!I91,種目情報!$A$4:$C$139,3,FALSE),VLOOKUP(②選手情報入力!I91,種目情報!$E$4:$G$40,3,FALSE))))</f>
        <v/>
      </c>
      <c r="S82" t="str">
        <f>IF(E82="","",IF(②選手情報入力!L91="","",IF(I82=1,VLOOKUP(②選手情報入力!L91,種目情報!$A$4:$B$39,2,FALSE),VLOOKUP(②選手情報入力!L91,種目情報!$E$4:$F$40,2,FALSE))))</f>
        <v/>
      </c>
      <c r="T82" t="str">
        <f>IF(E82="","",IF(②選手情報入力!M91="","",②選手情報入力!M91))</f>
        <v/>
      </c>
      <c r="U82" s="26" t="str">
        <f>IF(E82="","",IF(②選手情報入力!K91="",0,1))</f>
        <v/>
      </c>
      <c r="V82" t="str">
        <f>IF(E82="","",IF(②選手情報入力!L91="","",IF(I82=1,VLOOKUP(②選手情報入力!L91,種目情報!$A$4:$C$39,3,FALSE),VLOOKUP(②選手情報入力!L91,種目情報!$E$4:$G$40,3,FALSE))))</f>
        <v/>
      </c>
      <c r="W82" t="str">
        <f>IF(E82="","",IF(②選手情報入力!O91="","",IF(I82=1,VLOOKUP(②選手情報入力!O91,種目情報!$A$4:$B$39,2,FALSE),VLOOKUP(②選手情報入力!O91,種目情報!$E$4:$F$40,2,FALSE))))</f>
        <v/>
      </c>
      <c r="X82" t="str">
        <f>IF(E82="","",IF(②選手情報入力!P91="","",②選手情報入力!P91))</f>
        <v/>
      </c>
      <c r="Y82" s="26" t="str">
        <f>IF(E82="","",IF(②選手情報入力!N91="",0,1))</f>
        <v/>
      </c>
      <c r="Z82" t="str">
        <f>IF(E82="","",IF(②選手情報入力!O91="","",IF(I82=1,VLOOKUP(②選手情報入力!O91,種目情報!$A$4:$C$39,3,FALSE),VLOOKUP(②選手情報入力!O91,種目情報!$E$4:$G$40,3,FALSE))))</f>
        <v/>
      </c>
      <c r="AA82" t="str">
        <f>IF(E82="","",IF(②選手情報入力!Q91="","",IF(I82=1,種目情報!$J$4,種目情報!$J$6)))</f>
        <v/>
      </c>
      <c r="AB82" t="str">
        <f>IF(E82="","",IF(②選手情報入力!Q91="","",IF(I82=1,IF(②選手情報入力!$R$6="","",②選手情報入力!$R$6),IF(②選手情報入力!$R$7="","",②選手情報入力!$R$7))))</f>
        <v/>
      </c>
      <c r="AC82" t="str">
        <f>IF(E82="","",IF(②選手情報入力!Q91="","",IF(I82=1,IF(②選手情報入力!$Q$6="",0,1),IF(②選手情報入力!$Q$7="",0,1))))</f>
        <v/>
      </c>
      <c r="AD82" t="str">
        <f>IF(E82="","",IF(②選手情報入力!Q91="","",2))</f>
        <v/>
      </c>
      <c r="AE82" t="str">
        <f>IF(E82="","",IF(②選手情報入力!S91="","",IF(I82=1,種目情報!$J$5,種目情報!$J$7)))</f>
        <v/>
      </c>
      <c r="AF82" t="str">
        <f>IF(E82="","",IF(②選手情報入力!S91="","",IF(I82=1,IF(②選手情報入力!$T$6="","",②選手情報入力!$T$6),IF(②選手情報入力!$T$7="","",②選手情報入力!$T$7))))</f>
        <v/>
      </c>
      <c r="AG82" t="str">
        <f>IF(E82="","",IF(②選手情報入力!S91="","",IF(I82=1,IF(②選手情報入力!$S$6="",0,1),IF(②選手情報入力!$S$7="",0,1))))</f>
        <v/>
      </c>
      <c r="AH82" t="str">
        <f>IF(E82="","",IF(②選手情報入力!S91="","",2))</f>
        <v/>
      </c>
    </row>
    <row r="83" spans="1:35">
      <c r="A83" t="str">
        <f t="shared" si="4"/>
        <v/>
      </c>
      <c r="B83" t="str">
        <f>IF(E83="","",①団体情報入力!$D$3)</f>
        <v/>
      </c>
      <c r="D83" t="str">
        <f>IF(②選手情報入力!B92="","",LEFT(②選手情報入力!B92,1))</f>
        <v/>
      </c>
      <c r="E83" t="str">
        <f>IF(②選手情報入力!B92="","",REPLACE(②選手情報入力!B92,1,1,""))</f>
        <v/>
      </c>
      <c r="F83" t="str">
        <f>IF(E83="","",②選手情報入力!C92)</f>
        <v/>
      </c>
      <c r="G83" t="str">
        <f>IF(E83="","",②選手情報入力!D92)</f>
        <v/>
      </c>
      <c r="H83" t="str">
        <f t="shared" si="5"/>
        <v/>
      </c>
      <c r="I83" t="str">
        <f>IF(E83="","",IF(②選手情報入力!F92="男",1,2))</f>
        <v/>
      </c>
      <c r="J83" t="str">
        <f>IF(E83="","",IF(②選手情報入力!G92="","",②選手情報入力!G92))</f>
        <v/>
      </c>
      <c r="L83" t="str">
        <f t="shared" si="6"/>
        <v/>
      </c>
      <c r="M83" t="str">
        <f t="shared" si="7"/>
        <v/>
      </c>
      <c r="O83" t="str">
        <f>IF(E83="","",IF(②選手情報入力!I92="","",IF(I83=1,VLOOKUP(②選手情報入力!I92,種目情報!$A$4:$B$1135,2,FALSE),VLOOKUP(②選手情報入力!I92,種目情報!$E$4:$F$135,2,FALSE))))</f>
        <v/>
      </c>
      <c r="P83" t="str">
        <f>IF(E83="","",IF(②選手情報入力!J92="","",②選手情報入力!J92))</f>
        <v/>
      </c>
      <c r="Q83" s="26" t="str">
        <f>IF(E83="","",IF(②選手情報入力!H92="",0,1))</f>
        <v/>
      </c>
      <c r="R83" t="str">
        <f>IF(E83="","",IF(②選手情報入力!I92="","",IF(I83=1,VLOOKUP(②選手情報入力!I92,種目情報!$A$4:$C$139,3,FALSE),VLOOKUP(②選手情報入力!I92,種目情報!$E$4:$G$40,3,FALSE))))</f>
        <v/>
      </c>
      <c r="S83" t="str">
        <f>IF(E83="","",IF(②選手情報入力!L92="","",IF(I83=1,VLOOKUP(②選手情報入力!L92,種目情報!$A$4:$B$39,2,FALSE),VLOOKUP(②選手情報入力!L92,種目情報!$E$4:$F$40,2,FALSE))))</f>
        <v/>
      </c>
      <c r="T83" t="str">
        <f>IF(E83="","",IF(②選手情報入力!M92="","",②選手情報入力!M92))</f>
        <v/>
      </c>
      <c r="U83" s="26" t="str">
        <f>IF(E83="","",IF(②選手情報入力!K92="",0,1))</f>
        <v/>
      </c>
      <c r="V83" t="str">
        <f>IF(E83="","",IF(②選手情報入力!L92="","",IF(I83=1,VLOOKUP(②選手情報入力!L92,種目情報!$A$4:$C$39,3,FALSE),VLOOKUP(②選手情報入力!L92,種目情報!$E$4:$G$40,3,FALSE))))</f>
        <v/>
      </c>
      <c r="W83" t="str">
        <f>IF(E83="","",IF(②選手情報入力!O92="","",IF(I83=1,VLOOKUP(②選手情報入力!O92,種目情報!$A$4:$B$39,2,FALSE),VLOOKUP(②選手情報入力!O92,種目情報!$E$4:$F$40,2,FALSE))))</f>
        <v/>
      </c>
      <c r="X83" t="str">
        <f>IF(E83="","",IF(②選手情報入力!P92="","",②選手情報入力!P92))</f>
        <v/>
      </c>
      <c r="Y83" s="26" t="str">
        <f>IF(E83="","",IF(②選手情報入力!N92="",0,1))</f>
        <v/>
      </c>
      <c r="Z83" t="str">
        <f>IF(E83="","",IF(②選手情報入力!O92="","",IF(I83=1,VLOOKUP(②選手情報入力!O92,種目情報!$A$4:$C$39,3,FALSE),VLOOKUP(②選手情報入力!O92,種目情報!$E$4:$G$40,3,FALSE))))</f>
        <v/>
      </c>
      <c r="AA83" t="str">
        <f>IF(E83="","",IF(②選手情報入力!Q92="","",IF(I83=1,種目情報!$J$4,種目情報!$J$6)))</f>
        <v/>
      </c>
      <c r="AB83" t="str">
        <f>IF(E83="","",IF(②選手情報入力!Q92="","",IF(I83=1,IF(②選手情報入力!$R$6="","",②選手情報入力!$R$6),IF(②選手情報入力!$R$7="","",②選手情報入力!$R$7))))</f>
        <v/>
      </c>
      <c r="AC83" t="str">
        <f>IF(E83="","",IF(②選手情報入力!Q92="","",IF(I83=1,IF(②選手情報入力!$Q$6="",0,1),IF(②選手情報入力!$Q$7="",0,1))))</f>
        <v/>
      </c>
      <c r="AD83" t="str">
        <f>IF(E83="","",IF(②選手情報入力!Q92="","",2))</f>
        <v/>
      </c>
      <c r="AE83" t="str">
        <f>IF(E83="","",IF(②選手情報入力!S92="","",IF(I83=1,種目情報!$J$5,種目情報!$J$7)))</f>
        <v/>
      </c>
      <c r="AF83" t="str">
        <f>IF(E83="","",IF(②選手情報入力!S92="","",IF(I83=1,IF(②選手情報入力!$T$6="","",②選手情報入力!$T$6),IF(②選手情報入力!$T$7="","",②選手情報入力!$T$7))))</f>
        <v/>
      </c>
      <c r="AG83" t="str">
        <f>IF(E83="","",IF(②選手情報入力!S92="","",IF(I83=1,IF(②選手情報入力!$S$6="",0,1),IF(②選手情報入力!$S$7="",0,1))))</f>
        <v/>
      </c>
      <c r="AH83" t="str">
        <f>IF(E83="","",IF(②選手情報入力!S92="","",2))</f>
        <v/>
      </c>
    </row>
    <row r="84" spans="1:35">
      <c r="A84" t="str">
        <f t="shared" si="4"/>
        <v/>
      </c>
      <c r="B84" t="str">
        <f>IF(E84="","",①団体情報入力!$D$3)</f>
        <v/>
      </c>
      <c r="D84" t="str">
        <f>IF(②選手情報入力!B93="","",LEFT(②選手情報入力!B93,1))</f>
        <v/>
      </c>
      <c r="E84" t="str">
        <f>IF(②選手情報入力!B93="","",REPLACE(②選手情報入力!B93,1,1,""))</f>
        <v/>
      </c>
      <c r="F84" t="str">
        <f>IF(E84="","",②選手情報入力!C93)</f>
        <v/>
      </c>
      <c r="G84" t="str">
        <f>IF(E84="","",②選手情報入力!D93)</f>
        <v/>
      </c>
      <c r="H84" t="str">
        <f t="shared" si="5"/>
        <v/>
      </c>
      <c r="I84" t="str">
        <f>IF(E84="","",IF(②選手情報入力!F93="男",1,2))</f>
        <v/>
      </c>
      <c r="J84" t="str">
        <f>IF(E84="","",IF(②選手情報入力!G93="","",②選手情報入力!G93))</f>
        <v/>
      </c>
      <c r="L84" t="str">
        <f t="shared" si="6"/>
        <v/>
      </c>
      <c r="M84" t="str">
        <f t="shared" si="7"/>
        <v/>
      </c>
      <c r="O84" t="str">
        <f>IF(E84="","",IF(②選手情報入力!I93="","",IF(I84=1,VLOOKUP(②選手情報入力!I93,種目情報!$A$4:$B$1135,2,FALSE),VLOOKUP(②選手情報入力!I93,種目情報!$E$4:$F$135,2,FALSE))))</f>
        <v/>
      </c>
      <c r="P84" t="str">
        <f>IF(E84="","",IF(②選手情報入力!J93="","",②選手情報入力!J93))</f>
        <v/>
      </c>
      <c r="Q84" s="26" t="str">
        <f>IF(E84="","",IF(②選手情報入力!H93="",0,1))</f>
        <v/>
      </c>
      <c r="R84" t="str">
        <f>IF(E84="","",IF(②選手情報入力!I93="","",IF(I84=1,VLOOKUP(②選手情報入力!I93,種目情報!$A$4:$C$139,3,FALSE),VLOOKUP(②選手情報入力!I93,種目情報!$E$4:$G$40,3,FALSE))))</f>
        <v/>
      </c>
      <c r="S84" t="str">
        <f>IF(E84="","",IF(②選手情報入力!L93="","",IF(I84=1,VLOOKUP(②選手情報入力!L93,種目情報!$A$4:$B$39,2,FALSE),VLOOKUP(②選手情報入力!L93,種目情報!$E$4:$F$40,2,FALSE))))</f>
        <v/>
      </c>
      <c r="T84" t="str">
        <f>IF(E84="","",IF(②選手情報入力!M93="","",②選手情報入力!M93))</f>
        <v/>
      </c>
      <c r="U84" s="26" t="str">
        <f>IF(E84="","",IF(②選手情報入力!K93="",0,1))</f>
        <v/>
      </c>
      <c r="V84" t="str">
        <f>IF(E84="","",IF(②選手情報入力!L93="","",IF(I84=1,VLOOKUP(②選手情報入力!L93,種目情報!$A$4:$C$39,3,FALSE),VLOOKUP(②選手情報入力!L93,種目情報!$E$4:$G$40,3,FALSE))))</f>
        <v/>
      </c>
      <c r="W84" t="str">
        <f>IF(E84="","",IF(②選手情報入力!O93="","",IF(I84=1,VLOOKUP(②選手情報入力!O93,種目情報!$A$4:$B$39,2,FALSE),VLOOKUP(②選手情報入力!O93,種目情報!$E$4:$F$40,2,FALSE))))</f>
        <v/>
      </c>
      <c r="X84" t="str">
        <f>IF(E84="","",IF(②選手情報入力!P93="","",②選手情報入力!P93))</f>
        <v/>
      </c>
      <c r="Y84" s="26" t="str">
        <f>IF(E84="","",IF(②選手情報入力!N93="",0,1))</f>
        <v/>
      </c>
      <c r="Z84" t="str">
        <f>IF(E84="","",IF(②選手情報入力!O93="","",IF(I84=1,VLOOKUP(②選手情報入力!O93,種目情報!$A$4:$C$39,3,FALSE),VLOOKUP(②選手情報入力!O93,種目情報!$E$4:$G$40,3,FALSE))))</f>
        <v/>
      </c>
      <c r="AA84" t="str">
        <f>IF(E84="","",IF(②選手情報入力!Q93="","",IF(I84=1,種目情報!$J$4,種目情報!$J$6)))</f>
        <v/>
      </c>
      <c r="AB84" t="str">
        <f>IF(E84="","",IF(②選手情報入力!Q93="","",IF(I84=1,IF(②選手情報入力!$R$6="","",②選手情報入力!$R$6),IF(②選手情報入力!$R$7="","",②選手情報入力!$R$7))))</f>
        <v/>
      </c>
      <c r="AC84" t="str">
        <f>IF(E84="","",IF(②選手情報入力!Q93="","",IF(I84=1,IF(②選手情報入力!$Q$6="",0,1),IF(②選手情報入力!$Q$7="",0,1))))</f>
        <v/>
      </c>
      <c r="AD84" t="str">
        <f>IF(E84="","",IF(②選手情報入力!Q93="","",2))</f>
        <v/>
      </c>
      <c r="AE84" t="str">
        <f>IF(E84="","",IF(②選手情報入力!S93="","",IF(I84=1,種目情報!$J$5,種目情報!$J$7)))</f>
        <v/>
      </c>
      <c r="AF84" t="str">
        <f>IF(E84="","",IF(②選手情報入力!S93="","",IF(I84=1,IF(②選手情報入力!$T$6="","",②選手情報入力!$T$6),IF(②選手情報入力!$T$7="","",②選手情報入力!$T$7))))</f>
        <v/>
      </c>
      <c r="AG84" t="str">
        <f>IF(E84="","",IF(②選手情報入力!S93="","",IF(I84=1,IF(②選手情報入力!$S$6="",0,1),IF(②選手情報入力!$S$7="",0,1))))</f>
        <v/>
      </c>
      <c r="AH84" t="str">
        <f>IF(E84="","",IF(②選手情報入力!S93="","",2))</f>
        <v/>
      </c>
    </row>
    <row r="85" spans="1:35">
      <c r="A85" t="str">
        <f t="shared" si="4"/>
        <v/>
      </c>
      <c r="B85" t="str">
        <f>IF(E85="","",①団体情報入力!$D$3)</f>
        <v/>
      </c>
      <c r="D85" t="str">
        <f>IF(②選手情報入力!B94="","",LEFT(②選手情報入力!B94,1))</f>
        <v/>
      </c>
      <c r="E85" t="str">
        <f>IF(②選手情報入力!B94="","",REPLACE(②選手情報入力!B94,1,1,""))</f>
        <v/>
      </c>
      <c r="F85" t="str">
        <f>IF(E85="","",②選手情報入力!C94)</f>
        <v/>
      </c>
      <c r="G85" t="str">
        <f>IF(E85="","",②選手情報入力!D94)</f>
        <v/>
      </c>
      <c r="H85" t="str">
        <f t="shared" si="5"/>
        <v/>
      </c>
      <c r="I85" t="str">
        <f>IF(E85="","",IF(②選手情報入力!F94="男",1,2))</f>
        <v/>
      </c>
      <c r="J85" t="str">
        <f>IF(E85="","",IF(②選手情報入力!G94="","",②選手情報入力!G94))</f>
        <v/>
      </c>
      <c r="L85" t="str">
        <f t="shared" si="6"/>
        <v/>
      </c>
      <c r="M85" t="str">
        <f t="shared" si="7"/>
        <v/>
      </c>
      <c r="O85" t="str">
        <f>IF(E85="","",IF(②選手情報入力!I94="","",IF(I85=1,VLOOKUP(②選手情報入力!I94,種目情報!$A$4:$B$1135,2,FALSE),VLOOKUP(②選手情報入力!I94,種目情報!$E$4:$F$135,2,FALSE))))</f>
        <v/>
      </c>
      <c r="P85" t="str">
        <f>IF(E85="","",IF(②選手情報入力!J94="","",②選手情報入力!J94))</f>
        <v/>
      </c>
      <c r="Q85" s="26" t="str">
        <f>IF(E85="","",IF(②選手情報入力!H94="",0,1))</f>
        <v/>
      </c>
      <c r="R85" t="str">
        <f>IF(E85="","",IF(②選手情報入力!I94="","",IF(I85=1,VLOOKUP(②選手情報入力!I94,種目情報!$A$4:$C$139,3,FALSE),VLOOKUP(②選手情報入力!I94,種目情報!$E$4:$G$40,3,FALSE))))</f>
        <v/>
      </c>
      <c r="S85" t="str">
        <f>IF(E85="","",IF(②選手情報入力!L94="","",IF(I85=1,VLOOKUP(②選手情報入力!L94,種目情報!$A$4:$B$39,2,FALSE),VLOOKUP(②選手情報入力!L94,種目情報!$E$4:$F$40,2,FALSE))))</f>
        <v/>
      </c>
      <c r="T85" t="str">
        <f>IF(E85="","",IF(②選手情報入力!M94="","",②選手情報入力!M94))</f>
        <v/>
      </c>
      <c r="U85" s="26" t="str">
        <f>IF(E85="","",IF(②選手情報入力!K94="",0,1))</f>
        <v/>
      </c>
      <c r="V85" t="str">
        <f>IF(E85="","",IF(②選手情報入力!L94="","",IF(I85=1,VLOOKUP(②選手情報入力!L94,種目情報!$A$4:$C$39,3,FALSE),VLOOKUP(②選手情報入力!L94,種目情報!$E$4:$G$40,3,FALSE))))</f>
        <v/>
      </c>
      <c r="W85" t="str">
        <f>IF(E85="","",IF(②選手情報入力!O94="","",IF(I85=1,VLOOKUP(②選手情報入力!O94,種目情報!$A$4:$B$39,2,FALSE),VLOOKUP(②選手情報入力!O94,種目情報!$E$4:$F$40,2,FALSE))))</f>
        <v/>
      </c>
      <c r="X85" t="str">
        <f>IF(E85="","",IF(②選手情報入力!P94="","",②選手情報入力!P94))</f>
        <v/>
      </c>
      <c r="Y85" s="26" t="str">
        <f>IF(E85="","",IF(②選手情報入力!N94="",0,1))</f>
        <v/>
      </c>
      <c r="Z85" t="str">
        <f>IF(E85="","",IF(②選手情報入力!O94="","",IF(I85=1,VLOOKUP(②選手情報入力!O94,種目情報!$A$4:$C$39,3,FALSE),VLOOKUP(②選手情報入力!O94,種目情報!$E$4:$G$40,3,FALSE))))</f>
        <v/>
      </c>
      <c r="AA85" t="str">
        <f>IF(E85="","",IF(②選手情報入力!Q94="","",IF(I85=1,種目情報!$J$4,種目情報!$J$6)))</f>
        <v/>
      </c>
      <c r="AB85" t="str">
        <f>IF(E85="","",IF(②選手情報入力!Q94="","",IF(I85=1,IF(②選手情報入力!$R$6="","",②選手情報入力!$R$6),IF(②選手情報入力!$R$7="","",②選手情報入力!$R$7))))</f>
        <v/>
      </c>
      <c r="AC85" t="str">
        <f>IF(E85="","",IF(②選手情報入力!Q94="","",IF(I85=1,IF(②選手情報入力!$Q$6="",0,1),IF(②選手情報入力!$Q$7="",0,1))))</f>
        <v/>
      </c>
      <c r="AD85" t="str">
        <f>IF(E85="","",IF(②選手情報入力!Q94="","",2))</f>
        <v/>
      </c>
      <c r="AE85" t="str">
        <f>IF(E85="","",IF(②選手情報入力!S94="","",IF(I85=1,種目情報!$J$5,種目情報!$J$7)))</f>
        <v/>
      </c>
      <c r="AF85" t="str">
        <f>IF(E85="","",IF(②選手情報入力!S94="","",IF(I85=1,IF(②選手情報入力!$T$6="","",②選手情報入力!$T$6),IF(②選手情報入力!$T$7="","",②選手情報入力!$T$7))))</f>
        <v/>
      </c>
      <c r="AG85" t="str">
        <f>IF(E85="","",IF(②選手情報入力!S94="","",IF(I85=1,IF(②選手情報入力!$S$6="",0,1),IF(②選手情報入力!$S$7="",0,1))))</f>
        <v/>
      </c>
      <c r="AH85" t="str">
        <f>IF(E85="","",IF(②選手情報入力!S94="","",2))</f>
        <v/>
      </c>
    </row>
    <row r="86" spans="1:35">
      <c r="A86" t="str">
        <f t="shared" si="4"/>
        <v/>
      </c>
      <c r="B86" t="str">
        <f>IF(E86="","",①団体情報入力!$D$3)</f>
        <v/>
      </c>
      <c r="D86" t="str">
        <f>IF(②選手情報入力!B95="","",LEFT(②選手情報入力!B95,1))</f>
        <v/>
      </c>
      <c r="E86" t="str">
        <f>IF(②選手情報入力!B95="","",REPLACE(②選手情報入力!B95,1,1,""))</f>
        <v/>
      </c>
      <c r="F86" t="str">
        <f>IF(E86="","",②選手情報入力!C95)</f>
        <v/>
      </c>
      <c r="G86" t="str">
        <f>IF(E86="","",②選手情報入力!D95)</f>
        <v/>
      </c>
      <c r="H86" t="str">
        <f t="shared" si="5"/>
        <v/>
      </c>
      <c r="I86" t="str">
        <f>IF(E86="","",IF(②選手情報入力!F95="男",1,2))</f>
        <v/>
      </c>
      <c r="J86" t="str">
        <f>IF(E86="","",IF(②選手情報入力!G95="","",②選手情報入力!G95))</f>
        <v/>
      </c>
      <c r="L86" t="str">
        <f t="shared" si="6"/>
        <v/>
      </c>
      <c r="M86" t="str">
        <f t="shared" si="7"/>
        <v/>
      </c>
      <c r="O86" t="str">
        <f>IF(E86="","",IF(②選手情報入力!I95="","",IF(I86=1,VLOOKUP(②選手情報入力!I95,種目情報!$A$4:$B$1135,2,FALSE),VLOOKUP(②選手情報入力!I95,種目情報!$E$4:$F$135,2,FALSE))))</f>
        <v/>
      </c>
      <c r="P86" t="str">
        <f>IF(E86="","",IF(②選手情報入力!J95="","",②選手情報入力!J95))</f>
        <v/>
      </c>
      <c r="Q86" s="26" t="str">
        <f>IF(E86="","",IF(②選手情報入力!H95="",0,1))</f>
        <v/>
      </c>
      <c r="R86" t="str">
        <f>IF(E86="","",IF(②選手情報入力!I95="","",IF(I86=1,VLOOKUP(②選手情報入力!I95,種目情報!$A$4:$C$139,3,FALSE),VLOOKUP(②選手情報入力!I95,種目情報!$E$4:$G$40,3,FALSE))))</f>
        <v/>
      </c>
      <c r="S86" t="str">
        <f>IF(E86="","",IF(②選手情報入力!L95="","",IF(I86=1,VLOOKUP(②選手情報入力!L95,種目情報!$A$4:$B$39,2,FALSE),VLOOKUP(②選手情報入力!L95,種目情報!$E$4:$F$40,2,FALSE))))</f>
        <v/>
      </c>
      <c r="T86" t="str">
        <f>IF(E86="","",IF(②選手情報入力!M95="","",②選手情報入力!M95))</f>
        <v/>
      </c>
      <c r="U86" s="26" t="str">
        <f>IF(E86="","",IF(②選手情報入力!K95="",0,1))</f>
        <v/>
      </c>
      <c r="V86" t="str">
        <f>IF(E86="","",IF(②選手情報入力!L95="","",IF(I86=1,VLOOKUP(②選手情報入力!L95,種目情報!$A$4:$C$39,3,FALSE),VLOOKUP(②選手情報入力!L95,種目情報!$E$4:$G$40,3,FALSE))))</f>
        <v/>
      </c>
      <c r="W86" t="str">
        <f>IF(E86="","",IF(②選手情報入力!O95="","",IF(I86=1,VLOOKUP(②選手情報入力!O95,種目情報!$A$4:$B$39,2,FALSE),VLOOKUP(②選手情報入力!O95,種目情報!$E$4:$F$40,2,FALSE))))</f>
        <v/>
      </c>
      <c r="X86" t="str">
        <f>IF(E86="","",IF(②選手情報入力!P95="","",②選手情報入力!P95))</f>
        <v/>
      </c>
      <c r="Y86" s="26" t="str">
        <f>IF(E86="","",IF(②選手情報入力!N95="",0,1))</f>
        <v/>
      </c>
      <c r="Z86" t="str">
        <f>IF(E86="","",IF(②選手情報入力!O95="","",IF(I86=1,VLOOKUP(②選手情報入力!O95,種目情報!$A$4:$C$39,3,FALSE),VLOOKUP(②選手情報入力!O95,種目情報!$E$4:$G$40,3,FALSE))))</f>
        <v/>
      </c>
      <c r="AA86" t="str">
        <f>IF(E86="","",IF(②選手情報入力!Q95="","",IF(I86=1,種目情報!$J$4,種目情報!$J$6)))</f>
        <v/>
      </c>
      <c r="AB86" t="str">
        <f>IF(E86="","",IF(②選手情報入力!Q95="","",IF(I86=1,IF(②選手情報入力!$R$6="","",②選手情報入力!$R$6),IF(②選手情報入力!$R$7="","",②選手情報入力!$R$7))))</f>
        <v/>
      </c>
      <c r="AC86" t="str">
        <f>IF(E86="","",IF(②選手情報入力!Q95="","",IF(I86=1,IF(②選手情報入力!$Q$6="",0,1),IF(②選手情報入力!$Q$7="",0,1))))</f>
        <v/>
      </c>
      <c r="AD86" t="str">
        <f>IF(E86="","",IF(②選手情報入力!Q95="","",2))</f>
        <v/>
      </c>
      <c r="AE86" t="str">
        <f>IF(E86="","",IF(②選手情報入力!S95="","",IF(I86=1,種目情報!$J$5,種目情報!$J$7)))</f>
        <v/>
      </c>
      <c r="AF86" t="str">
        <f>IF(E86="","",IF(②選手情報入力!S95="","",IF(I86=1,IF(②選手情報入力!$T$6="","",②選手情報入力!$T$6),IF(②選手情報入力!$T$7="","",②選手情報入力!$T$7))))</f>
        <v/>
      </c>
      <c r="AG86" t="str">
        <f>IF(E86="","",IF(②選手情報入力!S95="","",IF(I86=1,IF(②選手情報入力!$S$6="",0,1),IF(②選手情報入力!$S$7="",0,1))))</f>
        <v/>
      </c>
      <c r="AH86" t="str">
        <f>IF(E86="","",IF(②選手情報入力!S95="","",2))</f>
        <v/>
      </c>
    </row>
    <row r="87" spans="1:35">
      <c r="A87" t="str">
        <f t="shared" si="4"/>
        <v/>
      </c>
      <c r="B87" t="str">
        <f>IF(E87="","",①団体情報入力!$D$3)</f>
        <v/>
      </c>
      <c r="D87" t="str">
        <f>IF(②選手情報入力!B96="","",LEFT(②選手情報入力!B96,1))</f>
        <v/>
      </c>
      <c r="E87" t="str">
        <f>IF(②選手情報入力!B96="","",REPLACE(②選手情報入力!B96,1,1,""))</f>
        <v/>
      </c>
      <c r="F87" t="str">
        <f>IF(E87="","",②選手情報入力!C96)</f>
        <v/>
      </c>
      <c r="G87" t="str">
        <f>IF(E87="","",②選手情報入力!D96)</f>
        <v/>
      </c>
      <c r="H87" t="str">
        <f t="shared" si="5"/>
        <v/>
      </c>
      <c r="I87" t="str">
        <f>IF(E87="","",IF(②選手情報入力!F96="男",1,2))</f>
        <v/>
      </c>
      <c r="J87" t="str">
        <f>IF(E87="","",IF(②選手情報入力!G96="","",②選手情報入力!G96))</f>
        <v/>
      </c>
      <c r="L87" t="str">
        <f t="shared" si="6"/>
        <v/>
      </c>
      <c r="M87" t="str">
        <f t="shared" si="7"/>
        <v/>
      </c>
      <c r="O87" t="str">
        <f>IF(E87="","",IF(②選手情報入力!I96="","",IF(I87=1,VLOOKUP(②選手情報入力!I96,種目情報!$A$4:$B$1135,2,FALSE),VLOOKUP(②選手情報入力!I96,種目情報!$E$4:$F$135,2,FALSE))))</f>
        <v/>
      </c>
      <c r="P87" t="str">
        <f>IF(E87="","",IF(②選手情報入力!J96="","",②選手情報入力!J96))</f>
        <v/>
      </c>
      <c r="Q87" s="26" t="str">
        <f>IF(E87="","",IF(②選手情報入力!H96="",0,1))</f>
        <v/>
      </c>
      <c r="R87" t="str">
        <f>IF(E87="","",IF(②選手情報入力!I96="","",IF(I87=1,VLOOKUP(②選手情報入力!I96,種目情報!$A$4:$C$139,3,FALSE),VLOOKUP(②選手情報入力!I96,種目情報!$E$4:$G$40,3,FALSE))))</f>
        <v/>
      </c>
      <c r="S87" t="str">
        <f>IF(E87="","",IF(②選手情報入力!L96="","",IF(I87=1,VLOOKUP(②選手情報入力!L96,種目情報!$A$4:$B$39,2,FALSE),VLOOKUP(②選手情報入力!L96,種目情報!$E$4:$F$40,2,FALSE))))</f>
        <v/>
      </c>
      <c r="T87" t="str">
        <f>IF(E87="","",IF(②選手情報入力!M96="","",②選手情報入力!M96))</f>
        <v/>
      </c>
      <c r="U87" s="26" t="str">
        <f>IF(E87="","",IF(②選手情報入力!K96="",0,1))</f>
        <v/>
      </c>
      <c r="V87" t="str">
        <f>IF(E87="","",IF(②選手情報入力!L96="","",IF(I87=1,VLOOKUP(②選手情報入力!L96,種目情報!$A$4:$C$39,3,FALSE),VLOOKUP(②選手情報入力!L96,種目情報!$E$4:$G$40,3,FALSE))))</f>
        <v/>
      </c>
      <c r="W87" t="str">
        <f>IF(E87="","",IF(②選手情報入力!O96="","",IF(I87=1,VLOOKUP(②選手情報入力!O96,種目情報!$A$4:$B$39,2,FALSE),VLOOKUP(②選手情報入力!O96,種目情報!$E$4:$F$40,2,FALSE))))</f>
        <v/>
      </c>
      <c r="X87" t="str">
        <f>IF(E87="","",IF(②選手情報入力!P96="","",②選手情報入力!P96))</f>
        <v/>
      </c>
      <c r="Y87" s="26" t="str">
        <f>IF(E87="","",IF(②選手情報入力!N96="",0,1))</f>
        <v/>
      </c>
      <c r="Z87" t="str">
        <f>IF(E87="","",IF(②選手情報入力!O96="","",IF(I87=1,VLOOKUP(②選手情報入力!O96,種目情報!$A$4:$C$39,3,FALSE),VLOOKUP(②選手情報入力!O96,種目情報!$E$4:$G$40,3,FALSE))))</f>
        <v/>
      </c>
      <c r="AA87" t="str">
        <f>IF(E87="","",IF(②選手情報入力!Q96="","",IF(I87=1,種目情報!$J$4,種目情報!$J$6)))</f>
        <v/>
      </c>
      <c r="AB87" t="str">
        <f>IF(E87="","",IF(②選手情報入力!Q96="","",IF(I87=1,IF(②選手情報入力!$R$6="","",②選手情報入力!$R$6),IF(②選手情報入力!$R$7="","",②選手情報入力!$R$7))))</f>
        <v/>
      </c>
      <c r="AC87" t="str">
        <f>IF(E87="","",IF(②選手情報入力!Q96="","",IF(I87=1,IF(②選手情報入力!$Q$6="",0,1),IF(②選手情報入力!$Q$7="",0,1))))</f>
        <v/>
      </c>
      <c r="AD87" t="str">
        <f>IF(E87="","",IF(②選手情報入力!Q96="","",2))</f>
        <v/>
      </c>
      <c r="AE87" t="str">
        <f>IF(E87="","",IF(②選手情報入力!S96="","",IF(I87=1,種目情報!$J$5,種目情報!$J$7)))</f>
        <v/>
      </c>
      <c r="AF87" t="str">
        <f>IF(E87="","",IF(②選手情報入力!S96="","",IF(I87=1,IF(②選手情報入力!$T$6="","",②選手情報入力!$T$6),IF(②選手情報入力!$T$7="","",②選手情報入力!$T$7))))</f>
        <v/>
      </c>
      <c r="AG87" t="str">
        <f>IF(E87="","",IF(②選手情報入力!S96="","",IF(I87=1,IF(②選手情報入力!$S$6="",0,1),IF(②選手情報入力!$S$7="",0,1))))</f>
        <v/>
      </c>
      <c r="AH87" t="str">
        <f>IF(E87="","",IF(②選手情報入力!S96="","",2))</f>
        <v/>
      </c>
    </row>
    <row r="88" spans="1:35">
      <c r="A88" t="str">
        <f t="shared" si="4"/>
        <v/>
      </c>
      <c r="B88" t="str">
        <f>IF(E88="","",①団体情報入力!$D$3)</f>
        <v/>
      </c>
      <c r="D88" t="str">
        <f>IF(②選手情報入力!B97="","",LEFT(②選手情報入力!B97,1))</f>
        <v/>
      </c>
      <c r="E88" t="str">
        <f>IF(②選手情報入力!B97="","",REPLACE(②選手情報入力!B97,1,1,""))</f>
        <v/>
      </c>
      <c r="F88" t="str">
        <f>IF(E88="","",②選手情報入力!C97)</f>
        <v/>
      </c>
      <c r="G88" t="str">
        <f>IF(E88="","",②選手情報入力!D97)</f>
        <v/>
      </c>
      <c r="H88" t="str">
        <f t="shared" si="5"/>
        <v/>
      </c>
      <c r="I88" t="str">
        <f>IF(E88="","",IF(②選手情報入力!F97="男",1,2))</f>
        <v/>
      </c>
      <c r="J88" t="str">
        <f>IF(E88="","",IF(②選手情報入力!G97="","",②選手情報入力!G97))</f>
        <v/>
      </c>
      <c r="L88" t="str">
        <f t="shared" si="6"/>
        <v/>
      </c>
      <c r="M88" t="str">
        <f t="shared" si="7"/>
        <v/>
      </c>
      <c r="O88" t="str">
        <f>IF(E88="","",IF(②選手情報入力!I97="","",IF(I88=1,VLOOKUP(②選手情報入力!I97,種目情報!$A$4:$B$1135,2,FALSE),VLOOKUP(②選手情報入力!I97,種目情報!$E$4:$F$135,2,FALSE))))</f>
        <v/>
      </c>
      <c r="P88" t="str">
        <f>IF(E88="","",IF(②選手情報入力!J97="","",②選手情報入力!J97))</f>
        <v/>
      </c>
      <c r="Q88" s="26" t="str">
        <f>IF(E88="","",IF(②選手情報入力!H97="",0,1))</f>
        <v/>
      </c>
      <c r="R88" t="str">
        <f>IF(E88="","",IF(②選手情報入力!I97="","",IF(I88=1,VLOOKUP(②選手情報入力!I97,種目情報!$A$4:$C$139,3,FALSE),VLOOKUP(②選手情報入力!I97,種目情報!$E$4:$G$40,3,FALSE))))</f>
        <v/>
      </c>
      <c r="S88" t="str">
        <f>IF(E88="","",IF(②選手情報入力!L97="","",IF(I88=1,VLOOKUP(②選手情報入力!L97,種目情報!$A$4:$B$39,2,FALSE),VLOOKUP(②選手情報入力!L97,種目情報!$E$4:$F$40,2,FALSE))))</f>
        <v/>
      </c>
      <c r="T88" t="str">
        <f>IF(E88="","",IF(②選手情報入力!M97="","",②選手情報入力!M97))</f>
        <v/>
      </c>
      <c r="U88" s="26" t="str">
        <f>IF(E88="","",IF(②選手情報入力!K97="",0,1))</f>
        <v/>
      </c>
      <c r="V88" t="str">
        <f>IF(E88="","",IF(②選手情報入力!L97="","",IF(I88=1,VLOOKUP(②選手情報入力!L97,種目情報!$A$4:$C$39,3,FALSE),VLOOKUP(②選手情報入力!L97,種目情報!$E$4:$G$40,3,FALSE))))</f>
        <v/>
      </c>
      <c r="W88" t="str">
        <f>IF(E88="","",IF(②選手情報入力!O97="","",IF(I88=1,VLOOKUP(②選手情報入力!O97,種目情報!$A$4:$B$39,2,FALSE),VLOOKUP(②選手情報入力!O97,種目情報!$E$4:$F$40,2,FALSE))))</f>
        <v/>
      </c>
      <c r="X88" t="str">
        <f>IF(E88="","",IF(②選手情報入力!P97="","",②選手情報入力!P97))</f>
        <v/>
      </c>
      <c r="Y88" s="26" t="str">
        <f>IF(E88="","",IF(②選手情報入力!N97="",0,1))</f>
        <v/>
      </c>
      <c r="Z88" t="str">
        <f>IF(E88="","",IF(②選手情報入力!O97="","",IF(I88=1,VLOOKUP(②選手情報入力!O97,種目情報!$A$4:$C$39,3,FALSE),VLOOKUP(②選手情報入力!O97,種目情報!$E$4:$G$40,3,FALSE))))</f>
        <v/>
      </c>
      <c r="AA88" t="str">
        <f>IF(E88="","",IF(②選手情報入力!Q97="","",IF(I88=1,種目情報!$J$4,種目情報!$J$6)))</f>
        <v/>
      </c>
      <c r="AB88" t="str">
        <f>IF(E88="","",IF(②選手情報入力!Q97="","",IF(I88=1,IF(②選手情報入力!$R$6="","",②選手情報入力!$R$6),IF(②選手情報入力!$R$7="","",②選手情報入力!$R$7))))</f>
        <v/>
      </c>
      <c r="AC88" t="str">
        <f>IF(E88="","",IF(②選手情報入力!Q97="","",IF(I88=1,IF(②選手情報入力!$Q$6="",0,1),IF(②選手情報入力!$Q$7="",0,1))))</f>
        <v/>
      </c>
      <c r="AD88" t="str">
        <f>IF(E88="","",IF(②選手情報入力!Q97="","",2))</f>
        <v/>
      </c>
      <c r="AE88" t="str">
        <f>IF(E88="","",IF(②選手情報入力!S97="","",IF(I88=1,種目情報!$J$5,種目情報!$J$7)))</f>
        <v/>
      </c>
      <c r="AF88" t="str">
        <f>IF(E88="","",IF(②選手情報入力!S97="","",IF(I88=1,IF(②選手情報入力!$T$6="","",②選手情報入力!$T$6),IF(②選手情報入力!$T$7="","",②選手情報入力!$T$7))))</f>
        <v/>
      </c>
      <c r="AG88" t="str">
        <f>IF(E88="","",IF(②選手情報入力!S97="","",IF(I88=1,IF(②選手情報入力!$S$6="",0,1),IF(②選手情報入力!$S$7="",0,1))))</f>
        <v/>
      </c>
      <c r="AH88" t="str">
        <f>IF(E88="","",IF(②選手情報入力!S97="","",2))</f>
        <v/>
      </c>
    </row>
    <row r="89" spans="1:35">
      <c r="A89" t="str">
        <f t="shared" si="4"/>
        <v/>
      </c>
      <c r="B89" t="str">
        <f>IF(E89="","",①団体情報入力!$D$3)</f>
        <v/>
      </c>
      <c r="D89" t="str">
        <f>IF(②選手情報入力!B98="","",LEFT(②選手情報入力!B98,1))</f>
        <v/>
      </c>
      <c r="E89" t="str">
        <f>IF(②選手情報入力!B98="","",REPLACE(②選手情報入力!B98,1,1,""))</f>
        <v/>
      </c>
      <c r="F89" t="str">
        <f>IF(E89="","",②選手情報入力!C98)</f>
        <v/>
      </c>
      <c r="G89" t="str">
        <f>IF(E89="","",②選手情報入力!D98)</f>
        <v/>
      </c>
      <c r="H89" t="str">
        <f t="shared" si="5"/>
        <v/>
      </c>
      <c r="I89" t="str">
        <f>IF(E89="","",IF(②選手情報入力!F98="男",1,2))</f>
        <v/>
      </c>
      <c r="J89" t="str">
        <f>IF(E89="","",IF(②選手情報入力!G98="","",②選手情報入力!G98))</f>
        <v/>
      </c>
      <c r="L89" t="str">
        <f t="shared" si="6"/>
        <v/>
      </c>
      <c r="M89" t="str">
        <f t="shared" si="7"/>
        <v/>
      </c>
      <c r="O89" t="str">
        <f>IF(E89="","",IF(②選手情報入力!I98="","",IF(I89=1,VLOOKUP(②選手情報入力!I98,種目情報!$A$4:$B$1135,2,FALSE),VLOOKUP(②選手情報入力!I98,種目情報!$E$4:$F$135,2,FALSE))))</f>
        <v/>
      </c>
      <c r="P89" t="str">
        <f>IF(E89="","",IF(②選手情報入力!J98="","",②選手情報入力!J98))</f>
        <v/>
      </c>
      <c r="Q89" s="26" t="str">
        <f>IF(E89="","",IF(②選手情報入力!H98="",0,1))</f>
        <v/>
      </c>
      <c r="R89" t="str">
        <f>IF(E89="","",IF(②選手情報入力!I98="","",IF(I89=1,VLOOKUP(②選手情報入力!I98,種目情報!$A$4:$C$139,3,FALSE),VLOOKUP(②選手情報入力!I98,種目情報!$E$4:$G$40,3,FALSE))))</f>
        <v/>
      </c>
      <c r="S89" t="str">
        <f>IF(E89="","",IF(②選手情報入力!L98="","",IF(I89=1,VLOOKUP(②選手情報入力!L98,種目情報!$A$4:$B$39,2,FALSE),VLOOKUP(②選手情報入力!L98,種目情報!$E$4:$F$40,2,FALSE))))</f>
        <v/>
      </c>
      <c r="T89" t="str">
        <f>IF(E89="","",IF(②選手情報入力!M98="","",②選手情報入力!M98))</f>
        <v/>
      </c>
      <c r="U89" s="26" t="str">
        <f>IF(E89="","",IF(②選手情報入力!K98="",0,1))</f>
        <v/>
      </c>
      <c r="V89" t="str">
        <f>IF(E89="","",IF(②選手情報入力!L98="","",IF(I89=1,VLOOKUP(②選手情報入力!L98,種目情報!$A$4:$C$39,3,FALSE),VLOOKUP(②選手情報入力!L98,種目情報!$E$4:$G$40,3,FALSE))))</f>
        <v/>
      </c>
      <c r="W89" t="str">
        <f>IF(E89="","",IF(②選手情報入力!O98="","",IF(I89=1,VLOOKUP(②選手情報入力!O98,種目情報!$A$4:$B$39,2,FALSE),VLOOKUP(②選手情報入力!O98,種目情報!$E$4:$F$40,2,FALSE))))</f>
        <v/>
      </c>
      <c r="X89" t="str">
        <f>IF(E89="","",IF(②選手情報入力!P98="","",②選手情報入力!P98))</f>
        <v/>
      </c>
      <c r="Y89" s="26" t="str">
        <f>IF(E89="","",IF(②選手情報入力!N98="",0,1))</f>
        <v/>
      </c>
      <c r="Z89" t="str">
        <f>IF(E89="","",IF(②選手情報入力!O98="","",IF(I89=1,VLOOKUP(②選手情報入力!O98,種目情報!$A$4:$C$39,3,FALSE),VLOOKUP(②選手情報入力!O98,種目情報!$E$4:$G$40,3,FALSE))))</f>
        <v/>
      </c>
      <c r="AA89" t="str">
        <f>IF(E89="","",IF(②選手情報入力!Q98="","",IF(I89=1,種目情報!$J$4,種目情報!$J$6)))</f>
        <v/>
      </c>
      <c r="AB89" t="str">
        <f>IF(E89="","",IF(②選手情報入力!Q98="","",IF(I89=1,IF(②選手情報入力!$R$6="","",②選手情報入力!$R$6),IF(②選手情報入力!$R$7="","",②選手情報入力!$R$7))))</f>
        <v/>
      </c>
      <c r="AC89" t="str">
        <f>IF(E89="","",IF(②選手情報入力!Q98="","",IF(I89=1,IF(②選手情報入力!$Q$6="",0,1),IF(②選手情報入力!$Q$7="",0,1))))</f>
        <v/>
      </c>
      <c r="AD89" t="str">
        <f>IF(E89="","",IF(②選手情報入力!Q98="","",2))</f>
        <v/>
      </c>
      <c r="AE89" t="str">
        <f>IF(E89="","",IF(②選手情報入力!S98="","",IF(I89=1,種目情報!$J$5,種目情報!$J$7)))</f>
        <v/>
      </c>
      <c r="AF89" t="str">
        <f>IF(E89="","",IF(②選手情報入力!S98="","",IF(I89=1,IF(②選手情報入力!$T$6="","",②選手情報入力!$T$6),IF(②選手情報入力!$T$7="","",②選手情報入力!$T$7))))</f>
        <v/>
      </c>
      <c r="AG89" t="str">
        <f>IF(E89="","",IF(②選手情報入力!S98="","",IF(I89=1,IF(②選手情報入力!$S$6="",0,1),IF(②選手情報入力!$S$7="",0,1))))</f>
        <v/>
      </c>
      <c r="AH89" t="str">
        <f>IF(E89="","",IF(②選手情報入力!S98="","",2))</f>
        <v/>
      </c>
    </row>
    <row r="90" spans="1:35">
      <c r="A90" t="str">
        <f t="shared" si="4"/>
        <v/>
      </c>
      <c r="B90" t="str">
        <f>IF(E90="","",①団体情報入力!$D$3)</f>
        <v/>
      </c>
      <c r="D90" t="str">
        <f>IF(②選手情報入力!B99="","",LEFT(②選手情報入力!B99,1))</f>
        <v/>
      </c>
      <c r="E90" t="str">
        <f>IF(②選手情報入力!B99="","",REPLACE(②選手情報入力!B99,1,1,""))</f>
        <v/>
      </c>
      <c r="F90" t="str">
        <f>IF(E90="","",②選手情報入力!C99)</f>
        <v/>
      </c>
      <c r="G90" t="str">
        <f>IF(E90="","",②選手情報入力!D99)</f>
        <v/>
      </c>
      <c r="H90" t="str">
        <f t="shared" si="5"/>
        <v/>
      </c>
      <c r="I90" t="str">
        <f>IF(E90="","",IF(②選手情報入力!F99="男",1,2))</f>
        <v/>
      </c>
      <c r="J90" t="str">
        <f>IF(E90="","",IF(②選手情報入力!G99="","",②選手情報入力!G99))</f>
        <v/>
      </c>
      <c r="L90" t="str">
        <f t="shared" si="6"/>
        <v/>
      </c>
      <c r="M90" t="str">
        <f t="shared" si="7"/>
        <v/>
      </c>
      <c r="O90" t="str">
        <f>IF(E90="","",IF(②選手情報入力!I99="","",IF(I90=1,VLOOKUP(②選手情報入力!I99,種目情報!$A$4:$B$1135,2,FALSE),VLOOKUP(②選手情報入力!I99,種目情報!$E$4:$F$135,2,FALSE))))</f>
        <v/>
      </c>
      <c r="P90" t="str">
        <f>IF(E90="","",IF(②選手情報入力!J99="","",②選手情報入力!J99))</f>
        <v/>
      </c>
      <c r="Q90" s="26" t="str">
        <f>IF(E90="","",IF(②選手情報入力!H99="",0,1))</f>
        <v/>
      </c>
      <c r="R90" t="str">
        <f>IF(E90="","",IF(②選手情報入力!I99="","",IF(I90=1,VLOOKUP(②選手情報入力!I99,種目情報!$A$4:$C$139,3,FALSE),VLOOKUP(②選手情報入力!I99,種目情報!$E$4:$G$40,3,FALSE))))</f>
        <v/>
      </c>
      <c r="S90" t="str">
        <f>IF(E90="","",IF(②選手情報入力!L99="","",IF(I90=1,VLOOKUP(②選手情報入力!L99,種目情報!$A$4:$B$39,2,FALSE),VLOOKUP(②選手情報入力!L99,種目情報!$E$4:$F$40,2,FALSE))))</f>
        <v/>
      </c>
      <c r="T90" t="str">
        <f>IF(E90="","",IF(②選手情報入力!M99="","",②選手情報入力!M99))</f>
        <v/>
      </c>
      <c r="U90" s="26" t="str">
        <f>IF(E90="","",IF(②選手情報入力!K99="",0,1))</f>
        <v/>
      </c>
      <c r="V90" t="str">
        <f>IF(E90="","",IF(②選手情報入力!L99="","",IF(I90=1,VLOOKUP(②選手情報入力!L99,種目情報!$A$4:$C$39,3,FALSE),VLOOKUP(②選手情報入力!L99,種目情報!$E$4:$G$40,3,FALSE))))</f>
        <v/>
      </c>
      <c r="W90" t="str">
        <f>IF(E90="","",IF(②選手情報入力!O99="","",IF(I90=1,VLOOKUP(②選手情報入力!O99,種目情報!$A$4:$B$39,2,FALSE),VLOOKUP(②選手情報入力!O99,種目情報!$E$4:$F$40,2,FALSE))))</f>
        <v/>
      </c>
      <c r="X90" t="str">
        <f>IF(E90="","",IF(②選手情報入力!P99="","",②選手情報入力!P99))</f>
        <v/>
      </c>
      <c r="Y90" s="26" t="str">
        <f>IF(E90="","",IF(②選手情報入力!N99="",0,1))</f>
        <v/>
      </c>
      <c r="Z90" t="str">
        <f>IF(E90="","",IF(②選手情報入力!O99="","",IF(I90=1,VLOOKUP(②選手情報入力!O99,種目情報!$A$4:$C$39,3,FALSE),VLOOKUP(②選手情報入力!O99,種目情報!$E$4:$G$40,3,FALSE))))</f>
        <v/>
      </c>
      <c r="AA90" t="str">
        <f>IF(E90="","",IF(②選手情報入力!Q99="","",IF(I90=1,種目情報!$J$4,種目情報!$J$6)))</f>
        <v/>
      </c>
      <c r="AB90" t="str">
        <f>IF(E90="","",IF(②選手情報入力!Q99="","",IF(I90=1,IF(②選手情報入力!$R$6="","",②選手情報入力!$R$6),IF(②選手情報入力!$R$7="","",②選手情報入力!$R$7))))</f>
        <v/>
      </c>
      <c r="AC90" t="str">
        <f>IF(E90="","",IF(②選手情報入力!Q99="","",IF(I90=1,IF(②選手情報入力!$Q$6="",0,1),IF(②選手情報入力!$Q$7="",0,1))))</f>
        <v/>
      </c>
      <c r="AD90" t="str">
        <f>IF(E90="","",IF(②選手情報入力!Q99="","",2))</f>
        <v/>
      </c>
      <c r="AE90" t="str">
        <f>IF(E90="","",IF(②選手情報入力!S99="","",IF(I90=1,種目情報!$J$5,種目情報!$J$7)))</f>
        <v/>
      </c>
      <c r="AF90" t="str">
        <f>IF(E90="","",IF(②選手情報入力!S99="","",IF(I90=1,IF(②選手情報入力!$T$6="","",②選手情報入力!$T$6),IF(②選手情報入力!$T$7="","",②選手情報入力!$T$7))))</f>
        <v/>
      </c>
      <c r="AG90" t="str">
        <f>IF(E90="","",IF(②選手情報入力!S99="","",IF(I90=1,IF(②選手情報入力!$S$6="",0,1),IF(②選手情報入力!$S$7="",0,1))))</f>
        <v/>
      </c>
      <c r="AH90" t="str">
        <f>IF(E90="","",IF(②選手情報入力!S99="","",2))</f>
        <v/>
      </c>
    </row>
    <row r="91" spans="1:35">
      <c r="A91" t="str">
        <f t="shared" si="4"/>
        <v/>
      </c>
      <c r="B91" t="str">
        <f>IF(E91="","",①団体情報入力!$D$3)</f>
        <v/>
      </c>
      <c r="D91" t="str">
        <f>IF(②選手情報入力!B100="","",LEFT(②選手情報入力!B100,1))</f>
        <v/>
      </c>
      <c r="E91" t="str">
        <f>IF(②選手情報入力!B100="","",REPLACE(②選手情報入力!B100,1,1,""))</f>
        <v/>
      </c>
      <c r="F91" t="str">
        <f>IF(E91="","",②選手情報入力!C100)</f>
        <v/>
      </c>
      <c r="G91" t="str">
        <f>IF(E91="","",②選手情報入力!D100)</f>
        <v/>
      </c>
      <c r="H91" t="str">
        <f t="shared" si="5"/>
        <v/>
      </c>
      <c r="I91" t="str">
        <f>IF(E91="","",IF(②選手情報入力!F100="男",1,2))</f>
        <v/>
      </c>
      <c r="J91" t="str">
        <f>IF(E91="","",IF(②選手情報入力!G100="","",②選手情報入力!G100))</f>
        <v/>
      </c>
      <c r="L91" t="str">
        <f t="shared" si="6"/>
        <v/>
      </c>
      <c r="M91" t="str">
        <f t="shared" si="7"/>
        <v/>
      </c>
      <c r="O91" t="str">
        <f>IF(E91="","",IF(②選手情報入力!I100="","",IF(I91=1,VLOOKUP(②選手情報入力!I100,種目情報!$A$4:$B$1135,2,FALSE),VLOOKUP(②選手情報入力!I100,種目情報!$E$4:$F$135,2,FALSE))))</f>
        <v/>
      </c>
      <c r="P91" t="str">
        <f>IF(E91="","",IF(②選手情報入力!J100="","",②選手情報入力!J100))</f>
        <v/>
      </c>
      <c r="Q91" s="26" t="str">
        <f>IF(E91="","",IF(②選手情報入力!H100="",0,1))</f>
        <v/>
      </c>
      <c r="R91" t="str">
        <f>IF(E91="","",IF(②選手情報入力!I100="","",IF(I91=1,VLOOKUP(②選手情報入力!I100,種目情報!$A$4:$C$139,3,FALSE),VLOOKUP(②選手情報入力!I100,種目情報!$E$4:$G$40,3,FALSE))))</f>
        <v/>
      </c>
      <c r="S91" t="str">
        <f>IF(E91="","",IF(②選手情報入力!L100="","",IF(I91=1,VLOOKUP(②選手情報入力!L100,種目情報!$A$4:$B$39,2,FALSE),VLOOKUP(②選手情報入力!L100,種目情報!$E$4:$F$40,2,FALSE))))</f>
        <v/>
      </c>
      <c r="T91" t="str">
        <f>IF(E91="","",IF(②選手情報入力!M100="","",②選手情報入力!M100))</f>
        <v/>
      </c>
      <c r="U91" s="26" t="str">
        <f>IF(E91="","",IF(②選手情報入力!K100="",0,1))</f>
        <v/>
      </c>
      <c r="V91" t="str">
        <f>IF(E91="","",IF(②選手情報入力!L100="","",IF(I91=1,VLOOKUP(②選手情報入力!L100,種目情報!$A$4:$C$39,3,FALSE),VLOOKUP(②選手情報入力!L100,種目情報!$E$4:$G$40,3,FALSE))))</f>
        <v/>
      </c>
      <c r="W91" t="str">
        <f>IF(E91="","",IF(②選手情報入力!O100="","",IF(I91=1,VLOOKUP(②選手情報入力!O100,種目情報!$A$4:$B$39,2,FALSE),VLOOKUP(②選手情報入力!O100,種目情報!$E$4:$F$40,2,FALSE))))</f>
        <v/>
      </c>
      <c r="X91" t="str">
        <f>IF(E91="","",IF(②選手情報入力!P100="","",②選手情報入力!P100))</f>
        <v/>
      </c>
      <c r="Y91" s="26" t="str">
        <f>IF(E91="","",IF(②選手情報入力!N100="",0,1))</f>
        <v/>
      </c>
      <c r="Z91" t="str">
        <f>IF(E91="","",IF(②選手情報入力!O100="","",IF(I91=1,VLOOKUP(②選手情報入力!O100,種目情報!$A$4:$C$39,3,FALSE),VLOOKUP(②選手情報入力!O100,種目情報!$E$4:$G$40,3,FALSE))))</f>
        <v/>
      </c>
      <c r="AA91" t="str">
        <f>IF(E91="","",IF(②選手情報入力!Q100="","",IF(I91=1,種目情報!$J$4,種目情報!$J$6)))</f>
        <v/>
      </c>
      <c r="AB91" t="str">
        <f>IF(E91="","",IF(②選手情報入力!Q100="","",IF(I91=1,IF(②選手情報入力!$R$6="","",②選手情報入力!$R$6),IF(②選手情報入力!$R$7="","",②選手情報入力!$R$7))))</f>
        <v/>
      </c>
      <c r="AC91" t="str">
        <f>IF(E91="","",IF(②選手情報入力!Q100="","",IF(I91=1,IF(②選手情報入力!$Q$6="",0,1),IF(②選手情報入力!$Q$7="",0,1))))</f>
        <v/>
      </c>
      <c r="AD91" t="str">
        <f>IF(E91="","",IF(②選手情報入力!Q100="","",2))</f>
        <v/>
      </c>
      <c r="AE91" t="str">
        <f>IF(E91="","",IF(②選手情報入力!S100="","",IF(I91=1,種目情報!$J$5,種目情報!$J$7)))</f>
        <v/>
      </c>
      <c r="AF91" t="str">
        <f>IF(E91="","",IF(②選手情報入力!S100="","",IF(I91=1,IF(②選手情報入力!$T$6="","",②選手情報入力!$T$6),IF(②選手情報入力!$T$7="","",②選手情報入力!$T$7))))</f>
        <v/>
      </c>
      <c r="AG91" t="str">
        <f>IF(E91="","",IF(②選手情報入力!S100="","",IF(I91=1,IF(②選手情報入力!$S$6="",0,1),IF(②選手情報入力!$S$7="",0,1))))</f>
        <v/>
      </c>
      <c r="AH91" t="str">
        <f>IF(E91="","",IF(②選手情報入力!S100="","",2))</f>
        <v/>
      </c>
    </row>
    <row r="92" spans="1:3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13"/>
  <sheetViews>
    <sheetView workbookViewId="0">
      <pane ySplit="1" topLeftCell="A2" activePane="bottomLeft" state="frozen"/>
      <selection pane="bottomLeft" activeCell="J8" sqref="J8"/>
    </sheetView>
  </sheetViews>
  <sheetFormatPr defaultRowHeight="13.5"/>
  <cols>
    <col min="1" max="1" width="10" bestFit="1" customWidth="1"/>
    <col min="2" max="2" width="10.5" bestFit="1" customWidth="1"/>
    <col min="3" max="3" width="9.25" bestFit="1" customWidth="1"/>
    <col min="4" max="4" width="13" bestFit="1" customWidth="1"/>
    <col min="5" max="5" width="13.5" bestFit="1" customWidth="1"/>
    <col min="6" max="6" width="15.625" bestFit="1" customWidth="1"/>
    <col min="7" max="7" width="3.375" bestFit="1" customWidth="1"/>
    <col min="8" max="8" width="10.375" bestFit="1" customWidth="1"/>
    <col min="9" max="9" width="9.5" bestFit="1" customWidth="1"/>
    <col min="10" max="10" width="20.375" bestFit="1" customWidth="1"/>
    <col min="11" max="11" width="19.375" bestFit="1" customWidth="1"/>
    <col min="12" max="12" width="26.875" bestFit="1" customWidth="1"/>
    <col min="13" max="13" width="18.875" bestFit="1" customWidth="1"/>
  </cols>
  <sheetData>
    <row r="1" spans="1:13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3</v>
      </c>
      <c r="I1" t="s">
        <v>8</v>
      </c>
      <c r="J1" t="s">
        <v>70</v>
      </c>
      <c r="K1" t="s">
        <v>71</v>
      </c>
      <c r="L1" t="s">
        <v>72</v>
      </c>
      <c r="M1" t="s">
        <v>73</v>
      </c>
    </row>
    <row r="2" spans="1:13">
      <c r="A2" t="str">
        <f>IF(③リレー情報確認!C8="","",710000+①団体情報入力!$D$3*10)</f>
        <v/>
      </c>
      <c r="B2" t="str">
        <f>IF(A2="","",①団体情報入力!$D$3)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>IF(A2="","",IF(②選手情報入力!$Q$6="",0,1))</f>
        <v/>
      </c>
      <c r="M2" t="str">
        <f>IF(A2="","",種目情報!$K$4)</f>
        <v/>
      </c>
    </row>
    <row r="3" spans="1:13">
      <c r="A3" t="str">
        <f>IF(③リレー情報確認!C9="","",710000+①団体情報入力!$D$3*10)</f>
        <v/>
      </c>
      <c r="B3" t="str">
        <f>IF(A3="","",①団体情報入力!$D$3)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>IF(A3="","",IF(②選手情報入力!$Q$6="",0,1))</f>
        <v/>
      </c>
      <c r="M3" t="str">
        <f>IF(A3="","",種目情報!$K$4)</f>
        <v/>
      </c>
    </row>
    <row r="4" spans="1:13">
      <c r="A4" t="str">
        <f>IF(③リレー情報確認!C10="","",710000+①団体情報入力!$D$3*10)</f>
        <v/>
      </c>
      <c r="B4" t="str">
        <f>IF(A4="","",①団体情報入力!$D$3)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>IF(A4="","",IF(②選手情報入力!$Q$6="",0,1))</f>
        <v/>
      </c>
      <c r="M4" t="str">
        <f>IF(A4="","",種目情報!$K$4)</f>
        <v/>
      </c>
    </row>
    <row r="5" spans="1:13">
      <c r="A5" t="str">
        <f>IF(③リレー情報確認!C11="","",710000+①団体情報入力!$D$3*10)</f>
        <v/>
      </c>
      <c r="B5" t="str">
        <f>IF(A5="","",①団体情報入力!$D$3)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>IF(A5="","",IF(②選手情報入力!$Q$6="",0,1))</f>
        <v/>
      </c>
      <c r="M5" t="str">
        <f>IF(A5="","",種目情報!$K$4)</f>
        <v/>
      </c>
    </row>
    <row r="6" spans="1:13">
      <c r="A6" t="str">
        <f>IF(③リレー情報確認!C12="","",710000+①団体情報入力!$D$3*10)</f>
        <v/>
      </c>
      <c r="B6" t="str">
        <f>IF(A6="","",①団体情報入力!$D$3)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>IF(A6="","",IF(②選手情報入力!$Q$6="",0,1))</f>
        <v/>
      </c>
      <c r="M6" t="str">
        <f>IF(A6="","",種目情報!$K$4)</f>
        <v/>
      </c>
    </row>
    <row r="7" spans="1:13">
      <c r="A7" t="str">
        <f>IF(③リレー情報確認!C13="","",710000+①団体情報入力!$D$3*10)</f>
        <v/>
      </c>
      <c r="B7" t="str">
        <f>IF(A7="","",①団体情報入力!$D$3)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>IF(A7="","",IF(②選手情報入力!$Q$6="",0,1))</f>
        <v/>
      </c>
      <c r="M7" t="str">
        <f>IF(A7="","",種目情報!$K$4)</f>
        <v/>
      </c>
    </row>
    <row r="8" spans="1:13">
      <c r="A8" s="302" t="str">
        <f>IF(③リレー情報確認!O8="","",720000+①団体情報入力!$D$3*10)</f>
        <v/>
      </c>
      <c r="B8" s="302" t="str">
        <f>IF(A8="","",①団体情報入力!$D$3)</f>
        <v/>
      </c>
      <c r="C8" s="302" t="str">
        <f>IF(A8="","",③リレー情報確認!$J$1)</f>
        <v/>
      </c>
      <c r="D8" s="302" t="str">
        <f>IF(A8="","",③リレー情報確認!$P$1)</f>
        <v/>
      </c>
      <c r="E8" s="302"/>
      <c r="F8" s="302"/>
      <c r="G8" s="302">
        <v>1</v>
      </c>
      <c r="H8" s="302" t="str">
        <f>IF(A8="","",③リレー情報確認!Q8)</f>
        <v/>
      </c>
      <c r="I8" s="302" t="str">
        <f>IF(A8="","",③リレー情報確認!P8)</f>
        <v/>
      </c>
      <c r="J8" s="302" t="str">
        <f>IF(A8="","",種目情報!$J$6)</f>
        <v/>
      </c>
      <c r="K8" s="302" t="str">
        <f>IF(A8="","",③リレー情報確認!$R$8)</f>
        <v/>
      </c>
      <c r="L8" s="302" t="str">
        <f>IF(A8="","",0)</f>
        <v/>
      </c>
      <c r="M8" s="302" t="str">
        <f>IF(A8="","",種目情報!$K$6)</f>
        <v/>
      </c>
    </row>
    <row r="9" spans="1:13">
      <c r="A9" s="302" t="str">
        <f>IF(③リレー情報確認!O9="","",720000+①団体情報入力!$D$3*10)</f>
        <v/>
      </c>
      <c r="B9" s="302" t="str">
        <f>IF(A9="","",①団体情報入力!$D$3)</f>
        <v/>
      </c>
      <c r="C9" s="302" t="str">
        <f>IF(A9="","",③リレー情報確認!$J$1)</f>
        <v/>
      </c>
      <c r="D9" s="302" t="str">
        <f>IF(A9="","",③リレー情報確認!$P$1)</f>
        <v/>
      </c>
      <c r="E9" s="302"/>
      <c r="F9" s="302"/>
      <c r="G9" s="302">
        <v>2</v>
      </c>
      <c r="H9" s="302" t="str">
        <f>IF(A9="","",③リレー情報確認!Q9)</f>
        <v/>
      </c>
      <c r="I9" s="302" t="str">
        <f>IF(A9="","",③リレー情報確認!P9)</f>
        <v/>
      </c>
      <c r="J9" s="302" t="str">
        <f>IF(A9="","",種目情報!$J$6)</f>
        <v/>
      </c>
      <c r="K9" s="302" t="str">
        <f>IF(A9="","",③リレー情報確認!$R$8)</f>
        <v/>
      </c>
      <c r="L9" s="302" t="str">
        <f t="shared" ref="L9:L13" si="0">IF(A9="","",0)</f>
        <v/>
      </c>
      <c r="M9" s="302" t="str">
        <f>IF(A9="","",種目情報!$K$6)</f>
        <v/>
      </c>
    </row>
    <row r="10" spans="1:13">
      <c r="A10" s="302" t="str">
        <f>IF(③リレー情報確認!O10="","",720000+①団体情報入力!$D$3*10)</f>
        <v/>
      </c>
      <c r="B10" s="302" t="str">
        <f>IF(A10="","",①団体情報入力!$D$3)</f>
        <v/>
      </c>
      <c r="C10" s="302" t="str">
        <f>IF(A10="","",③リレー情報確認!$J$1)</f>
        <v/>
      </c>
      <c r="D10" s="302" t="str">
        <f>IF(A10="","",③リレー情報確認!$P$1)</f>
        <v/>
      </c>
      <c r="E10" s="302"/>
      <c r="F10" s="302"/>
      <c r="G10" s="302">
        <v>3</v>
      </c>
      <c r="H10" s="302" t="str">
        <f>IF(A10="","",③リレー情報確認!Q10)</f>
        <v/>
      </c>
      <c r="I10" s="302" t="str">
        <f>IF(A10="","",③リレー情報確認!P10)</f>
        <v/>
      </c>
      <c r="J10" s="302" t="str">
        <f>IF(A10="","",種目情報!$J$6)</f>
        <v/>
      </c>
      <c r="K10" s="302" t="str">
        <f>IF(A10="","",③リレー情報確認!$R$8)</f>
        <v/>
      </c>
      <c r="L10" s="302" t="str">
        <f t="shared" si="0"/>
        <v/>
      </c>
      <c r="M10" s="302" t="str">
        <f>IF(A10="","",種目情報!$K$6)</f>
        <v/>
      </c>
    </row>
    <row r="11" spans="1:13">
      <c r="A11" s="302" t="str">
        <f>IF(③リレー情報確認!O11="","",720000+①団体情報入力!$D$3*10)</f>
        <v/>
      </c>
      <c r="B11" s="302" t="str">
        <f>IF(A11="","",①団体情報入力!$D$3)</f>
        <v/>
      </c>
      <c r="C11" s="302" t="str">
        <f>IF(A11="","",③リレー情報確認!$J$1)</f>
        <v/>
      </c>
      <c r="D11" s="302" t="str">
        <f>IF(A11="","",③リレー情報確認!$P$1)</f>
        <v/>
      </c>
      <c r="E11" s="302"/>
      <c r="F11" s="302"/>
      <c r="G11" s="302">
        <v>4</v>
      </c>
      <c r="H11" s="302" t="str">
        <f>IF(A11="","",③リレー情報確認!Q11)</f>
        <v/>
      </c>
      <c r="I11" s="302" t="str">
        <f>IF(A11="","",③リレー情報確認!P11)</f>
        <v/>
      </c>
      <c r="J11" s="302" t="str">
        <f>IF(A11="","",種目情報!$J$6)</f>
        <v/>
      </c>
      <c r="K11" s="302" t="str">
        <f>IF(A11="","",③リレー情報確認!$R$8)</f>
        <v/>
      </c>
      <c r="L11" s="302" t="str">
        <f t="shared" si="0"/>
        <v/>
      </c>
      <c r="M11" s="302" t="str">
        <f>IF(A11="","",種目情報!$K$6)</f>
        <v/>
      </c>
    </row>
    <row r="12" spans="1:13">
      <c r="A12" s="302" t="str">
        <f>IF(③リレー情報確認!O12="","",720000+①団体情報入力!$D$3*10)</f>
        <v/>
      </c>
      <c r="B12" s="302" t="str">
        <f>IF(A12="","",①団体情報入力!$D$3)</f>
        <v/>
      </c>
      <c r="C12" s="302" t="str">
        <f>IF(A12="","",③リレー情報確認!$J$1)</f>
        <v/>
      </c>
      <c r="D12" s="302" t="str">
        <f>IF(A12="","",③リレー情報確認!$P$1)</f>
        <v/>
      </c>
      <c r="E12" s="302"/>
      <c r="F12" s="302"/>
      <c r="G12" s="302">
        <v>5</v>
      </c>
      <c r="H12" s="302" t="str">
        <f>IF(A12="","",③リレー情報確認!Q12)</f>
        <v/>
      </c>
      <c r="I12" s="302" t="str">
        <f>IF(A12="","",③リレー情報確認!P12)</f>
        <v/>
      </c>
      <c r="J12" s="302" t="str">
        <f>IF(A12="","",種目情報!$J$6)</f>
        <v/>
      </c>
      <c r="K12" s="302" t="str">
        <f>IF(A12="","",③リレー情報確認!$R$8)</f>
        <v/>
      </c>
      <c r="L12" s="302" t="str">
        <f t="shared" si="0"/>
        <v/>
      </c>
      <c r="M12" s="302" t="str">
        <f>IF(A12="","",種目情報!$K$6)</f>
        <v/>
      </c>
    </row>
    <row r="13" spans="1:13">
      <c r="A13" s="302" t="str">
        <f>IF(③リレー情報確認!O13="","",720000+①団体情報入力!$D$3*10)</f>
        <v/>
      </c>
      <c r="B13" s="302" t="str">
        <f>IF(A13="","",①団体情報入力!$D$3)</f>
        <v/>
      </c>
      <c r="C13" s="302" t="str">
        <f>IF(A13="","",③リレー情報確認!$J$1)</f>
        <v/>
      </c>
      <c r="D13" s="302" t="str">
        <f>IF(A13="","",③リレー情報確認!$P$1)</f>
        <v/>
      </c>
      <c r="E13" s="302"/>
      <c r="F13" s="302"/>
      <c r="G13" s="302">
        <v>6</v>
      </c>
      <c r="H13" s="302" t="str">
        <f>IF(A13="","",③リレー情報確認!Q13)</f>
        <v/>
      </c>
      <c r="I13" s="302" t="str">
        <f>IF(A13="","",③リレー情報確認!P13)</f>
        <v/>
      </c>
      <c r="J13" s="302" t="str">
        <f>IF(A13="","",種目情報!$J$6)</f>
        <v/>
      </c>
      <c r="K13" s="302" t="str">
        <f>IF(A13="","",③リレー情報確認!$R$8)</f>
        <v/>
      </c>
      <c r="L13" s="302" t="str">
        <f t="shared" si="0"/>
        <v/>
      </c>
      <c r="M13" s="302" t="str">
        <f>IF(A13="","",種目情報!$K$6)</f>
        <v/>
      </c>
    </row>
  </sheetData>
  <sheetProtection sheet="1" objects="1" scenarios="1"/>
  <phoneticPr fontId="40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519"/>
  <sheetViews>
    <sheetView topLeftCell="A1325" workbookViewId="0">
      <selection activeCell="C1523" sqref="C1523"/>
    </sheetView>
  </sheetViews>
  <sheetFormatPr defaultRowHeight="13.5"/>
  <sheetData>
    <row r="1" spans="1:13" ht="14.25" thickBot="1">
      <c r="A1" s="204" t="s">
        <v>218</v>
      </c>
      <c r="B1" s="205"/>
      <c r="C1" s="205"/>
      <c r="D1" s="205" t="s">
        <v>209</v>
      </c>
      <c r="E1" s="205" t="s">
        <v>210</v>
      </c>
      <c r="F1" s="205" t="s">
        <v>211</v>
      </c>
      <c r="G1" s="205" t="s">
        <v>11</v>
      </c>
      <c r="H1" s="205" t="s">
        <v>214</v>
      </c>
      <c r="I1" s="205" t="s">
        <v>215</v>
      </c>
      <c r="J1" s="205" t="s">
        <v>216</v>
      </c>
      <c r="K1" s="205" t="s">
        <v>217</v>
      </c>
      <c r="L1" s="205" t="s">
        <v>12</v>
      </c>
      <c r="M1" s="206" t="s">
        <v>220</v>
      </c>
    </row>
    <row r="2" spans="1:13">
      <c r="A2" s="203" t="e">
        <f>IF(#REF!="","",#REF!)</f>
        <v>#REF!</v>
      </c>
      <c r="B2" s="26" t="e">
        <f>LEFT(A2,1)</f>
        <v>#REF!</v>
      </c>
      <c r="C2" s="26" t="e">
        <f>REPLACE(A2,1,1,"")</f>
        <v>#REF!</v>
      </c>
      <c r="D2" s="26" t="e">
        <f>#REF!</f>
        <v>#REF!</v>
      </c>
      <c r="E2" s="26" t="e">
        <f>#REF!</f>
        <v>#REF!</v>
      </c>
      <c r="F2" s="26" t="e">
        <f>ASC(#REF!)</f>
        <v>#REF!</v>
      </c>
      <c r="G2" s="26" t="e">
        <f>#REF!</f>
        <v>#REF!</v>
      </c>
      <c r="H2" s="26" t="e">
        <f>#REF!</f>
        <v>#REF!</v>
      </c>
      <c r="I2" s="26" t="e">
        <f>#REF!</f>
        <v>#REF!</v>
      </c>
      <c r="J2" s="26" t="e">
        <f>#REF!</f>
        <v>#REF!</v>
      </c>
      <c r="K2" s="26" t="e">
        <f>I2</f>
        <v>#REF!</v>
      </c>
      <c r="L2" s="26" t="e">
        <f>IF(#REF!="","",#REF!)</f>
        <v>#REF!</v>
      </c>
      <c r="M2" s="59" t="e">
        <f>#REF!</f>
        <v>#REF!</v>
      </c>
    </row>
    <row r="3" spans="1:13">
      <c r="A3" s="203" t="e">
        <f>IF(#REF!="","",#REF!)</f>
        <v>#REF!</v>
      </c>
      <c r="B3" s="26" t="e">
        <f t="shared" ref="B3:B66" si="0">LEFT(A3,1)</f>
        <v>#REF!</v>
      </c>
      <c r="C3" s="26" t="e">
        <f t="shared" ref="C3:C66" si="1">REPLACE(A3,1,1,"")</f>
        <v>#REF!</v>
      </c>
      <c r="D3" s="26" t="e">
        <f>#REF!</f>
        <v>#REF!</v>
      </c>
      <c r="E3" s="26" t="e">
        <f>#REF!</f>
        <v>#REF!</v>
      </c>
      <c r="F3" s="26" t="e">
        <f>ASC(#REF!)</f>
        <v>#REF!</v>
      </c>
      <c r="G3" s="26" t="e">
        <f>#REF!</f>
        <v>#REF!</v>
      </c>
      <c r="H3" s="26" t="e">
        <f>#REF!</f>
        <v>#REF!</v>
      </c>
      <c r="I3" s="26" t="e">
        <f>#REF!</f>
        <v>#REF!</v>
      </c>
      <c r="J3" s="26" t="e">
        <f>#REF!</f>
        <v>#REF!</v>
      </c>
      <c r="K3" s="26" t="e">
        <f t="shared" ref="K3:K66" si="2">I3</f>
        <v>#REF!</v>
      </c>
      <c r="L3" s="26" t="e">
        <f>IF(#REF!="","",#REF!)</f>
        <v>#REF!</v>
      </c>
      <c r="M3" s="59" t="e">
        <f>#REF!</f>
        <v>#REF!</v>
      </c>
    </row>
    <row r="4" spans="1:13">
      <c r="A4" s="203" t="e">
        <f>IF(#REF!="","",#REF!)</f>
        <v>#REF!</v>
      </c>
      <c r="B4" s="26" t="e">
        <f t="shared" si="0"/>
        <v>#REF!</v>
      </c>
      <c r="C4" s="26" t="e">
        <f t="shared" si="1"/>
        <v>#REF!</v>
      </c>
      <c r="D4" s="26" t="e">
        <f>#REF!</f>
        <v>#REF!</v>
      </c>
      <c r="E4" s="26" t="e">
        <f>#REF!</f>
        <v>#REF!</v>
      </c>
      <c r="F4" s="26" t="e">
        <f>ASC(#REF!)</f>
        <v>#REF!</v>
      </c>
      <c r="G4" s="26" t="e">
        <f>#REF!</f>
        <v>#REF!</v>
      </c>
      <c r="H4" s="26" t="e">
        <f>#REF!</f>
        <v>#REF!</v>
      </c>
      <c r="I4" s="26" t="e">
        <f>#REF!</f>
        <v>#REF!</v>
      </c>
      <c r="J4" s="26" t="e">
        <f>#REF!</f>
        <v>#REF!</v>
      </c>
      <c r="K4" s="26" t="e">
        <f t="shared" si="2"/>
        <v>#REF!</v>
      </c>
      <c r="L4" s="26" t="e">
        <f>IF(#REF!="","",#REF!)</f>
        <v>#REF!</v>
      </c>
      <c r="M4" s="59" t="e">
        <f>#REF!</f>
        <v>#REF!</v>
      </c>
    </row>
    <row r="5" spans="1:13">
      <c r="A5" s="203" t="e">
        <f>IF(#REF!="","",#REF!)</f>
        <v>#REF!</v>
      </c>
      <c r="B5" s="26" t="e">
        <f t="shared" si="0"/>
        <v>#REF!</v>
      </c>
      <c r="C5" s="26" t="e">
        <f t="shared" si="1"/>
        <v>#REF!</v>
      </c>
      <c r="D5" s="26" t="e">
        <f>#REF!</f>
        <v>#REF!</v>
      </c>
      <c r="E5" s="26" t="e">
        <f>#REF!</f>
        <v>#REF!</v>
      </c>
      <c r="F5" s="26" t="e">
        <f>ASC(#REF!)</f>
        <v>#REF!</v>
      </c>
      <c r="G5" s="26" t="e">
        <f>#REF!</f>
        <v>#REF!</v>
      </c>
      <c r="H5" s="26" t="e">
        <f>#REF!</f>
        <v>#REF!</v>
      </c>
      <c r="I5" s="26" t="e">
        <f>#REF!</f>
        <v>#REF!</v>
      </c>
      <c r="J5" s="26" t="e">
        <f>#REF!</f>
        <v>#REF!</v>
      </c>
      <c r="K5" s="26" t="e">
        <f t="shared" si="2"/>
        <v>#REF!</v>
      </c>
      <c r="L5" s="26" t="e">
        <f>IF(#REF!="","",#REF!)</f>
        <v>#REF!</v>
      </c>
      <c r="M5" s="59" t="e">
        <f>#REF!</f>
        <v>#REF!</v>
      </c>
    </row>
    <row r="6" spans="1:13">
      <c r="A6" s="203" t="e">
        <f>IF(#REF!="","",#REF!)</f>
        <v>#REF!</v>
      </c>
      <c r="B6" s="26" t="e">
        <f t="shared" si="0"/>
        <v>#REF!</v>
      </c>
      <c r="C6" s="26" t="e">
        <f t="shared" si="1"/>
        <v>#REF!</v>
      </c>
      <c r="D6" s="26" t="e">
        <f>#REF!</f>
        <v>#REF!</v>
      </c>
      <c r="E6" s="26" t="e">
        <f>#REF!</f>
        <v>#REF!</v>
      </c>
      <c r="F6" s="26" t="e">
        <f>ASC(#REF!)</f>
        <v>#REF!</v>
      </c>
      <c r="G6" s="26" t="e">
        <f>#REF!</f>
        <v>#REF!</v>
      </c>
      <c r="H6" s="26" t="e">
        <f>#REF!</f>
        <v>#REF!</v>
      </c>
      <c r="I6" s="26" t="e">
        <f>#REF!</f>
        <v>#REF!</v>
      </c>
      <c r="J6" s="26" t="e">
        <f>#REF!</f>
        <v>#REF!</v>
      </c>
      <c r="K6" s="26" t="e">
        <f t="shared" si="2"/>
        <v>#REF!</v>
      </c>
      <c r="L6" s="26" t="e">
        <f>IF(#REF!="","",#REF!)</f>
        <v>#REF!</v>
      </c>
      <c r="M6" s="59" t="e">
        <f>#REF!</f>
        <v>#REF!</v>
      </c>
    </row>
    <row r="7" spans="1:13">
      <c r="A7" s="203" t="e">
        <f>IF(#REF!="","",#REF!)</f>
        <v>#REF!</v>
      </c>
      <c r="B7" s="26" t="e">
        <f t="shared" si="0"/>
        <v>#REF!</v>
      </c>
      <c r="C7" s="26" t="e">
        <f t="shared" si="1"/>
        <v>#REF!</v>
      </c>
      <c r="D7" s="26" t="e">
        <f>#REF!</f>
        <v>#REF!</v>
      </c>
      <c r="E7" s="26" t="e">
        <f>#REF!</f>
        <v>#REF!</v>
      </c>
      <c r="F7" s="26" t="e">
        <f>ASC(#REF!)</f>
        <v>#REF!</v>
      </c>
      <c r="G7" s="26" t="e">
        <f>#REF!</f>
        <v>#REF!</v>
      </c>
      <c r="H7" s="26" t="e">
        <f>#REF!</f>
        <v>#REF!</v>
      </c>
      <c r="I7" s="26" t="e">
        <f>#REF!</f>
        <v>#REF!</v>
      </c>
      <c r="J7" s="26" t="e">
        <f>#REF!</f>
        <v>#REF!</v>
      </c>
      <c r="K7" s="26" t="e">
        <f t="shared" si="2"/>
        <v>#REF!</v>
      </c>
      <c r="L7" s="26" t="e">
        <f>IF(#REF!="","",#REF!)</f>
        <v>#REF!</v>
      </c>
      <c r="M7" s="59" t="e">
        <f>#REF!</f>
        <v>#REF!</v>
      </c>
    </row>
    <row r="8" spans="1:13">
      <c r="A8" s="203" t="e">
        <f>IF(#REF!="","",#REF!)</f>
        <v>#REF!</v>
      </c>
      <c r="B8" s="26" t="e">
        <f t="shared" si="0"/>
        <v>#REF!</v>
      </c>
      <c r="C8" s="26" t="e">
        <f t="shared" si="1"/>
        <v>#REF!</v>
      </c>
      <c r="D8" s="26" t="e">
        <f>#REF!</f>
        <v>#REF!</v>
      </c>
      <c r="E8" s="26" t="e">
        <f>#REF!</f>
        <v>#REF!</v>
      </c>
      <c r="F8" s="26" t="e">
        <f>ASC(#REF!)</f>
        <v>#REF!</v>
      </c>
      <c r="G8" s="26" t="e">
        <f>#REF!</f>
        <v>#REF!</v>
      </c>
      <c r="H8" s="26" t="e">
        <f>#REF!</f>
        <v>#REF!</v>
      </c>
      <c r="I8" s="26" t="e">
        <f>#REF!</f>
        <v>#REF!</v>
      </c>
      <c r="J8" s="26" t="e">
        <f>#REF!</f>
        <v>#REF!</v>
      </c>
      <c r="K8" s="26" t="e">
        <f t="shared" si="2"/>
        <v>#REF!</v>
      </c>
      <c r="L8" s="26" t="e">
        <f>IF(#REF!="","",#REF!)</f>
        <v>#REF!</v>
      </c>
      <c r="M8" s="59" t="e">
        <f>#REF!</f>
        <v>#REF!</v>
      </c>
    </row>
    <row r="9" spans="1:13">
      <c r="A9" s="203" t="e">
        <f>IF(#REF!="","",#REF!)</f>
        <v>#REF!</v>
      </c>
      <c r="B9" s="26" t="e">
        <f t="shared" si="0"/>
        <v>#REF!</v>
      </c>
      <c r="C9" s="26" t="e">
        <f t="shared" si="1"/>
        <v>#REF!</v>
      </c>
      <c r="D9" s="26" t="e">
        <f>#REF!</f>
        <v>#REF!</v>
      </c>
      <c r="E9" s="26" t="e">
        <f>#REF!</f>
        <v>#REF!</v>
      </c>
      <c r="F9" s="26" t="e">
        <f>ASC(#REF!)</f>
        <v>#REF!</v>
      </c>
      <c r="G9" s="26" t="e">
        <f>#REF!</f>
        <v>#REF!</v>
      </c>
      <c r="H9" s="26" t="e">
        <f>#REF!</f>
        <v>#REF!</v>
      </c>
      <c r="I9" s="26" t="e">
        <f>#REF!</f>
        <v>#REF!</v>
      </c>
      <c r="J9" s="26" t="e">
        <f>#REF!</f>
        <v>#REF!</v>
      </c>
      <c r="K9" s="26" t="e">
        <f t="shared" si="2"/>
        <v>#REF!</v>
      </c>
      <c r="L9" s="26" t="e">
        <f>IF(#REF!="","",#REF!)</f>
        <v>#REF!</v>
      </c>
      <c r="M9" s="59" t="e">
        <f>#REF!</f>
        <v>#REF!</v>
      </c>
    </row>
    <row r="10" spans="1:13">
      <c r="A10" s="203" t="e">
        <f>IF(#REF!="","",#REF!)</f>
        <v>#REF!</v>
      </c>
      <c r="B10" s="26" t="e">
        <f t="shared" si="0"/>
        <v>#REF!</v>
      </c>
      <c r="C10" s="26" t="e">
        <f t="shared" si="1"/>
        <v>#REF!</v>
      </c>
      <c r="D10" s="26" t="e">
        <f>#REF!</f>
        <v>#REF!</v>
      </c>
      <c r="E10" s="26" t="e">
        <f>#REF!</f>
        <v>#REF!</v>
      </c>
      <c r="F10" s="26" t="e">
        <f>ASC(#REF!)</f>
        <v>#REF!</v>
      </c>
      <c r="G10" s="26" t="e">
        <f>#REF!</f>
        <v>#REF!</v>
      </c>
      <c r="H10" s="26" t="e">
        <f>#REF!</f>
        <v>#REF!</v>
      </c>
      <c r="I10" s="26" t="e">
        <f>#REF!</f>
        <v>#REF!</v>
      </c>
      <c r="J10" s="26" t="e">
        <f>#REF!</f>
        <v>#REF!</v>
      </c>
      <c r="K10" s="26" t="e">
        <f t="shared" si="2"/>
        <v>#REF!</v>
      </c>
      <c r="L10" s="26" t="e">
        <f>IF(#REF!="","",#REF!)</f>
        <v>#REF!</v>
      </c>
      <c r="M10" s="59" t="e">
        <f>#REF!</f>
        <v>#REF!</v>
      </c>
    </row>
    <row r="11" spans="1:13">
      <c r="A11" s="203" t="e">
        <f>IF(#REF!="","",#REF!)</f>
        <v>#REF!</v>
      </c>
      <c r="B11" s="26" t="e">
        <f t="shared" si="0"/>
        <v>#REF!</v>
      </c>
      <c r="C11" s="26" t="e">
        <f t="shared" si="1"/>
        <v>#REF!</v>
      </c>
      <c r="D11" s="26" t="e">
        <f>#REF!</f>
        <v>#REF!</v>
      </c>
      <c r="E11" s="26" t="e">
        <f>#REF!</f>
        <v>#REF!</v>
      </c>
      <c r="F11" s="26" t="e">
        <f>ASC(#REF!)</f>
        <v>#REF!</v>
      </c>
      <c r="G11" s="26" t="e">
        <f>#REF!</f>
        <v>#REF!</v>
      </c>
      <c r="H11" s="26" t="e">
        <f>#REF!</f>
        <v>#REF!</v>
      </c>
      <c r="I11" s="26" t="e">
        <f>#REF!</f>
        <v>#REF!</v>
      </c>
      <c r="J11" s="26" t="e">
        <f>#REF!</f>
        <v>#REF!</v>
      </c>
      <c r="K11" s="26" t="e">
        <f t="shared" si="2"/>
        <v>#REF!</v>
      </c>
      <c r="L11" s="26" t="e">
        <f>IF(#REF!="","",#REF!)</f>
        <v>#REF!</v>
      </c>
      <c r="M11" s="59" t="e">
        <f>#REF!</f>
        <v>#REF!</v>
      </c>
    </row>
    <row r="12" spans="1:13">
      <c r="A12" s="203" t="e">
        <f>IF(#REF!="","",#REF!)</f>
        <v>#REF!</v>
      </c>
      <c r="B12" s="26" t="e">
        <f t="shared" si="0"/>
        <v>#REF!</v>
      </c>
      <c r="C12" s="26" t="e">
        <f t="shared" si="1"/>
        <v>#REF!</v>
      </c>
      <c r="D12" s="26" t="e">
        <f>#REF!</f>
        <v>#REF!</v>
      </c>
      <c r="E12" s="26" t="e">
        <f>#REF!</f>
        <v>#REF!</v>
      </c>
      <c r="F12" s="26" t="e">
        <f>ASC(#REF!)</f>
        <v>#REF!</v>
      </c>
      <c r="G12" s="26" t="e">
        <f>#REF!</f>
        <v>#REF!</v>
      </c>
      <c r="H12" s="26" t="e">
        <f>#REF!</f>
        <v>#REF!</v>
      </c>
      <c r="I12" s="26" t="e">
        <f>#REF!</f>
        <v>#REF!</v>
      </c>
      <c r="J12" s="26" t="e">
        <f>#REF!</f>
        <v>#REF!</v>
      </c>
      <c r="K12" s="26" t="e">
        <f t="shared" si="2"/>
        <v>#REF!</v>
      </c>
      <c r="L12" s="26" t="e">
        <f>IF(#REF!="","",#REF!)</f>
        <v>#REF!</v>
      </c>
      <c r="M12" s="59" t="e">
        <f>#REF!</f>
        <v>#REF!</v>
      </c>
    </row>
    <row r="13" spans="1:13">
      <c r="A13" s="203" t="e">
        <f>IF(#REF!="","",#REF!)</f>
        <v>#REF!</v>
      </c>
      <c r="B13" s="26" t="e">
        <f t="shared" si="0"/>
        <v>#REF!</v>
      </c>
      <c r="C13" s="26" t="e">
        <f t="shared" si="1"/>
        <v>#REF!</v>
      </c>
      <c r="D13" s="26" t="e">
        <f>#REF!</f>
        <v>#REF!</v>
      </c>
      <c r="E13" s="26" t="e">
        <f>#REF!</f>
        <v>#REF!</v>
      </c>
      <c r="F13" s="26" t="e">
        <f>ASC(#REF!)</f>
        <v>#REF!</v>
      </c>
      <c r="G13" s="26" t="e">
        <f>#REF!</f>
        <v>#REF!</v>
      </c>
      <c r="H13" s="26" t="e">
        <f>#REF!</f>
        <v>#REF!</v>
      </c>
      <c r="I13" s="26" t="e">
        <f>#REF!</f>
        <v>#REF!</v>
      </c>
      <c r="J13" s="26" t="e">
        <f>#REF!</f>
        <v>#REF!</v>
      </c>
      <c r="K13" s="26" t="e">
        <f t="shared" si="2"/>
        <v>#REF!</v>
      </c>
      <c r="L13" s="26" t="e">
        <f>IF(#REF!="","",#REF!)</f>
        <v>#REF!</v>
      </c>
      <c r="M13" s="59" t="e">
        <f>#REF!</f>
        <v>#REF!</v>
      </c>
    </row>
    <row r="14" spans="1:13">
      <c r="A14" s="203" t="e">
        <f>IF(#REF!="","",#REF!)</f>
        <v>#REF!</v>
      </c>
      <c r="B14" s="26" t="e">
        <f t="shared" si="0"/>
        <v>#REF!</v>
      </c>
      <c r="C14" s="26" t="e">
        <f t="shared" si="1"/>
        <v>#REF!</v>
      </c>
      <c r="D14" s="26" t="e">
        <f>#REF!</f>
        <v>#REF!</v>
      </c>
      <c r="E14" s="26" t="e">
        <f>#REF!</f>
        <v>#REF!</v>
      </c>
      <c r="F14" s="26" t="e">
        <f>ASC(#REF!)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 t="shared" si="2"/>
        <v>#REF!</v>
      </c>
      <c r="L14" s="26" t="e">
        <f>IF(#REF!="","",#REF!)</f>
        <v>#REF!</v>
      </c>
      <c r="M14" s="59" t="e">
        <f>#REF!</f>
        <v>#REF!</v>
      </c>
    </row>
    <row r="15" spans="1:13">
      <c r="A15" s="203" t="e">
        <f>IF(#REF!="","",#REF!)</f>
        <v>#REF!</v>
      </c>
      <c r="B15" s="26" t="e">
        <f t="shared" si="0"/>
        <v>#REF!</v>
      </c>
      <c r="C15" s="26" t="e">
        <f t="shared" si="1"/>
        <v>#REF!</v>
      </c>
      <c r="D15" s="26" t="e">
        <f>#REF!</f>
        <v>#REF!</v>
      </c>
      <c r="E15" s="26" t="e">
        <f>#REF!</f>
        <v>#REF!</v>
      </c>
      <c r="F15" s="26" t="e">
        <f>ASC(#REF!)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 t="shared" si="2"/>
        <v>#REF!</v>
      </c>
      <c r="L15" s="26" t="e">
        <f>IF(#REF!="","",#REF!)</f>
        <v>#REF!</v>
      </c>
      <c r="M15" s="59" t="e">
        <f>#REF!</f>
        <v>#REF!</v>
      </c>
    </row>
    <row r="16" spans="1:13">
      <c r="A16" s="203" t="e">
        <f>IF(#REF!="","",#REF!)</f>
        <v>#REF!</v>
      </c>
      <c r="B16" s="26" t="e">
        <f t="shared" si="0"/>
        <v>#REF!</v>
      </c>
      <c r="C16" s="26" t="e">
        <f t="shared" si="1"/>
        <v>#REF!</v>
      </c>
      <c r="D16" s="26" t="e">
        <f>#REF!</f>
        <v>#REF!</v>
      </c>
      <c r="E16" s="26" t="e">
        <f>#REF!</f>
        <v>#REF!</v>
      </c>
      <c r="F16" s="26" t="e">
        <f>ASC(#REF!)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 t="shared" si="2"/>
        <v>#REF!</v>
      </c>
      <c r="L16" s="26" t="e">
        <f>IF(#REF!="","",#REF!)</f>
        <v>#REF!</v>
      </c>
      <c r="M16" s="59" t="e">
        <f>#REF!</f>
        <v>#REF!</v>
      </c>
    </row>
    <row r="17" spans="1:13">
      <c r="A17" s="203" t="e">
        <f>IF(#REF!="","",#REF!)</f>
        <v>#REF!</v>
      </c>
      <c r="B17" s="26" t="e">
        <f t="shared" si="0"/>
        <v>#REF!</v>
      </c>
      <c r="C17" s="26" t="e">
        <f t="shared" si="1"/>
        <v>#REF!</v>
      </c>
      <c r="D17" s="26" t="e">
        <f>#REF!</f>
        <v>#REF!</v>
      </c>
      <c r="E17" s="26" t="e">
        <f>#REF!</f>
        <v>#REF!</v>
      </c>
      <c r="F17" s="26" t="e">
        <f>ASC(#REF!)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 t="shared" si="2"/>
        <v>#REF!</v>
      </c>
      <c r="L17" s="26" t="e">
        <f>IF(#REF!="","",#REF!)</f>
        <v>#REF!</v>
      </c>
      <c r="M17" s="59" t="e">
        <f>#REF!</f>
        <v>#REF!</v>
      </c>
    </row>
    <row r="18" spans="1:13">
      <c r="A18" s="203" t="e">
        <f>IF(#REF!="","",#REF!)</f>
        <v>#REF!</v>
      </c>
      <c r="B18" s="26" t="e">
        <f t="shared" si="0"/>
        <v>#REF!</v>
      </c>
      <c r="C18" s="26" t="e">
        <f t="shared" si="1"/>
        <v>#REF!</v>
      </c>
      <c r="D18" s="26" t="e">
        <f>#REF!</f>
        <v>#REF!</v>
      </c>
      <c r="E18" s="26" t="e">
        <f>#REF!</f>
        <v>#REF!</v>
      </c>
      <c r="F18" s="26" t="e">
        <f>ASC(#REF!)</f>
        <v>#REF!</v>
      </c>
      <c r="G18" s="26" t="e">
        <f>#REF!</f>
        <v>#REF!</v>
      </c>
      <c r="H18" s="26" t="e">
        <f>#REF!</f>
        <v>#REF!</v>
      </c>
      <c r="I18" s="26" t="e">
        <f>#REF!</f>
        <v>#REF!</v>
      </c>
      <c r="J18" s="26" t="e">
        <f>#REF!</f>
        <v>#REF!</v>
      </c>
      <c r="K18" s="26" t="e">
        <f t="shared" si="2"/>
        <v>#REF!</v>
      </c>
      <c r="L18" s="26" t="e">
        <f>IF(#REF!="","",#REF!)</f>
        <v>#REF!</v>
      </c>
      <c r="M18" s="59" t="e">
        <f>#REF!</f>
        <v>#REF!</v>
      </c>
    </row>
    <row r="19" spans="1:13">
      <c r="A19" s="203" t="e">
        <f>IF(#REF!="","",#REF!)</f>
        <v>#REF!</v>
      </c>
      <c r="B19" s="26" t="e">
        <f t="shared" si="0"/>
        <v>#REF!</v>
      </c>
      <c r="C19" s="26" t="e">
        <f t="shared" si="1"/>
        <v>#REF!</v>
      </c>
      <c r="D19" s="26" t="e">
        <f>#REF!</f>
        <v>#REF!</v>
      </c>
      <c r="E19" s="26" t="e">
        <f>#REF!</f>
        <v>#REF!</v>
      </c>
      <c r="F19" s="26" t="e">
        <f>ASC(#REF!)</f>
        <v>#REF!</v>
      </c>
      <c r="G19" s="26" t="e">
        <f>#REF!</f>
        <v>#REF!</v>
      </c>
      <c r="H19" s="26" t="e">
        <f>#REF!</f>
        <v>#REF!</v>
      </c>
      <c r="I19" s="26" t="e">
        <f>#REF!</f>
        <v>#REF!</v>
      </c>
      <c r="J19" s="26" t="e">
        <f>#REF!</f>
        <v>#REF!</v>
      </c>
      <c r="K19" s="26" t="e">
        <f t="shared" si="2"/>
        <v>#REF!</v>
      </c>
      <c r="L19" s="26" t="e">
        <f>IF(#REF!="","",#REF!)</f>
        <v>#REF!</v>
      </c>
      <c r="M19" s="59" t="e">
        <f>#REF!</f>
        <v>#REF!</v>
      </c>
    </row>
    <row r="20" spans="1:13">
      <c r="A20" s="203" t="e">
        <f>IF(#REF!="","",#REF!)</f>
        <v>#REF!</v>
      </c>
      <c r="B20" s="26" t="e">
        <f t="shared" si="0"/>
        <v>#REF!</v>
      </c>
      <c r="C20" s="26" t="e">
        <f t="shared" si="1"/>
        <v>#REF!</v>
      </c>
      <c r="D20" s="26" t="e">
        <f>#REF!</f>
        <v>#REF!</v>
      </c>
      <c r="E20" s="26" t="e">
        <f>#REF!</f>
        <v>#REF!</v>
      </c>
      <c r="F20" s="26" t="e">
        <f>ASC(#REF!)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 t="shared" si="2"/>
        <v>#REF!</v>
      </c>
      <c r="L20" s="26" t="e">
        <f>IF(#REF!="","",#REF!)</f>
        <v>#REF!</v>
      </c>
      <c r="M20" s="59" t="e">
        <f>#REF!</f>
        <v>#REF!</v>
      </c>
    </row>
    <row r="21" spans="1:13">
      <c r="A21" s="203" t="e">
        <f>IF(#REF!="","",#REF!)</f>
        <v>#REF!</v>
      </c>
      <c r="B21" s="26" t="e">
        <f t="shared" si="0"/>
        <v>#REF!</v>
      </c>
      <c r="C21" s="26" t="e">
        <f t="shared" si="1"/>
        <v>#REF!</v>
      </c>
      <c r="D21" s="26" t="e">
        <f>#REF!</f>
        <v>#REF!</v>
      </c>
      <c r="E21" s="26" t="e">
        <f>#REF!</f>
        <v>#REF!</v>
      </c>
      <c r="F21" s="26" t="e">
        <f>ASC(#REF!)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 t="shared" si="2"/>
        <v>#REF!</v>
      </c>
      <c r="L21" s="26" t="e">
        <f>IF(#REF!="","",#REF!)</f>
        <v>#REF!</v>
      </c>
      <c r="M21" s="59" t="e">
        <f>#REF!</f>
        <v>#REF!</v>
      </c>
    </row>
    <row r="22" spans="1:13">
      <c r="A22" s="203" t="e">
        <f>IF(#REF!="","",#REF!)</f>
        <v>#REF!</v>
      </c>
      <c r="B22" s="26" t="e">
        <f t="shared" si="0"/>
        <v>#REF!</v>
      </c>
      <c r="C22" s="26" t="e">
        <f t="shared" si="1"/>
        <v>#REF!</v>
      </c>
      <c r="D22" s="26" t="e">
        <f>#REF!</f>
        <v>#REF!</v>
      </c>
      <c r="E22" s="26" t="e">
        <f>#REF!</f>
        <v>#REF!</v>
      </c>
      <c r="F22" s="26" t="e">
        <f>ASC(#REF!)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 t="shared" si="2"/>
        <v>#REF!</v>
      </c>
      <c r="L22" s="26" t="e">
        <f>IF(#REF!="","",#REF!)</f>
        <v>#REF!</v>
      </c>
      <c r="M22" s="59" t="e">
        <f>#REF!</f>
        <v>#REF!</v>
      </c>
    </row>
    <row r="23" spans="1:13">
      <c r="A23" s="203" t="e">
        <f>IF(#REF!="","",#REF!)</f>
        <v>#REF!</v>
      </c>
      <c r="B23" s="26" t="e">
        <f t="shared" si="0"/>
        <v>#REF!</v>
      </c>
      <c r="C23" s="26" t="e">
        <f t="shared" si="1"/>
        <v>#REF!</v>
      </c>
      <c r="D23" s="26" t="e">
        <f>#REF!</f>
        <v>#REF!</v>
      </c>
      <c r="E23" s="26" t="e">
        <f>#REF!</f>
        <v>#REF!</v>
      </c>
      <c r="F23" s="26" t="e">
        <f>ASC(#REF!)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 t="shared" si="2"/>
        <v>#REF!</v>
      </c>
      <c r="L23" s="26" t="e">
        <f>IF(#REF!="","",#REF!)</f>
        <v>#REF!</v>
      </c>
      <c r="M23" s="59" t="e">
        <f>#REF!</f>
        <v>#REF!</v>
      </c>
    </row>
    <row r="24" spans="1:13">
      <c r="A24" s="203" t="e">
        <f>IF(#REF!="","",#REF!)</f>
        <v>#REF!</v>
      </c>
      <c r="B24" s="26" t="e">
        <f t="shared" si="0"/>
        <v>#REF!</v>
      </c>
      <c r="C24" s="26" t="e">
        <f t="shared" si="1"/>
        <v>#REF!</v>
      </c>
      <c r="D24" s="26" t="e">
        <f>#REF!</f>
        <v>#REF!</v>
      </c>
      <c r="E24" s="26" t="e">
        <f>#REF!</f>
        <v>#REF!</v>
      </c>
      <c r="F24" s="26" t="e">
        <f>ASC(#REF!)</f>
        <v>#REF!</v>
      </c>
      <c r="G24" s="26" t="e">
        <f>#REF!</f>
        <v>#REF!</v>
      </c>
      <c r="H24" s="26" t="e">
        <f>#REF!</f>
        <v>#REF!</v>
      </c>
      <c r="I24" s="26" t="e">
        <f>#REF!</f>
        <v>#REF!</v>
      </c>
      <c r="J24" s="26" t="e">
        <f>#REF!</f>
        <v>#REF!</v>
      </c>
      <c r="K24" s="26" t="e">
        <f t="shared" si="2"/>
        <v>#REF!</v>
      </c>
      <c r="L24" s="26" t="e">
        <f>IF(#REF!="","",#REF!)</f>
        <v>#REF!</v>
      </c>
      <c r="M24" s="59" t="e">
        <f>#REF!</f>
        <v>#REF!</v>
      </c>
    </row>
    <row r="25" spans="1:13">
      <c r="A25" s="203" t="e">
        <f>IF(#REF!="","",#REF!)</f>
        <v>#REF!</v>
      </c>
      <c r="B25" s="26" t="e">
        <f t="shared" si="0"/>
        <v>#REF!</v>
      </c>
      <c r="C25" s="26" t="e">
        <f t="shared" si="1"/>
        <v>#REF!</v>
      </c>
      <c r="D25" s="26" t="e">
        <f>#REF!</f>
        <v>#REF!</v>
      </c>
      <c r="E25" s="26" t="e">
        <f>#REF!</f>
        <v>#REF!</v>
      </c>
      <c r="F25" s="26" t="e">
        <f>ASC(#REF!)</f>
        <v>#REF!</v>
      </c>
      <c r="G25" s="26" t="e">
        <f>#REF!</f>
        <v>#REF!</v>
      </c>
      <c r="H25" s="26" t="e">
        <f>#REF!</f>
        <v>#REF!</v>
      </c>
      <c r="I25" s="26" t="e">
        <f>#REF!</f>
        <v>#REF!</v>
      </c>
      <c r="J25" s="26" t="e">
        <f>#REF!</f>
        <v>#REF!</v>
      </c>
      <c r="K25" s="26" t="e">
        <f t="shared" si="2"/>
        <v>#REF!</v>
      </c>
      <c r="L25" s="26" t="e">
        <f>IF(#REF!="","",#REF!)</f>
        <v>#REF!</v>
      </c>
      <c r="M25" s="59" t="e">
        <f>#REF!</f>
        <v>#REF!</v>
      </c>
    </row>
    <row r="26" spans="1:13">
      <c r="A26" s="203" t="e">
        <f>IF(#REF!="","",#REF!)</f>
        <v>#REF!</v>
      </c>
      <c r="B26" s="26" t="e">
        <f t="shared" si="0"/>
        <v>#REF!</v>
      </c>
      <c r="C26" s="26" t="e">
        <f t="shared" si="1"/>
        <v>#REF!</v>
      </c>
      <c r="D26" s="26" t="e">
        <f>#REF!</f>
        <v>#REF!</v>
      </c>
      <c r="E26" s="26" t="e">
        <f>#REF!</f>
        <v>#REF!</v>
      </c>
      <c r="F26" s="26" t="e">
        <f>ASC(#REF!)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 t="shared" si="2"/>
        <v>#REF!</v>
      </c>
      <c r="L26" s="26" t="e">
        <f>IF(#REF!="","",#REF!)</f>
        <v>#REF!</v>
      </c>
      <c r="M26" s="59" t="e">
        <f>#REF!</f>
        <v>#REF!</v>
      </c>
    </row>
    <row r="27" spans="1:13">
      <c r="A27" s="203" t="e">
        <f>IF(#REF!="","",#REF!)</f>
        <v>#REF!</v>
      </c>
      <c r="B27" s="26" t="e">
        <f t="shared" si="0"/>
        <v>#REF!</v>
      </c>
      <c r="C27" s="26" t="e">
        <f t="shared" si="1"/>
        <v>#REF!</v>
      </c>
      <c r="D27" s="26" t="e">
        <f>#REF!</f>
        <v>#REF!</v>
      </c>
      <c r="E27" s="26" t="e">
        <f>#REF!</f>
        <v>#REF!</v>
      </c>
      <c r="F27" s="26" t="e">
        <f>ASC(#REF!)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 t="shared" si="2"/>
        <v>#REF!</v>
      </c>
      <c r="L27" s="26" t="e">
        <f>IF(#REF!="","",#REF!)</f>
        <v>#REF!</v>
      </c>
      <c r="M27" s="59" t="e">
        <f>#REF!</f>
        <v>#REF!</v>
      </c>
    </row>
    <row r="28" spans="1:13">
      <c r="A28" s="203" t="e">
        <f>IF(#REF!="","",#REF!)</f>
        <v>#REF!</v>
      </c>
      <c r="B28" s="26" t="e">
        <f t="shared" si="0"/>
        <v>#REF!</v>
      </c>
      <c r="C28" s="26" t="e">
        <f t="shared" si="1"/>
        <v>#REF!</v>
      </c>
      <c r="D28" s="26" t="e">
        <f>#REF!</f>
        <v>#REF!</v>
      </c>
      <c r="E28" s="26" t="e">
        <f>#REF!</f>
        <v>#REF!</v>
      </c>
      <c r="F28" s="26" t="e">
        <f>ASC(#REF!)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 t="shared" si="2"/>
        <v>#REF!</v>
      </c>
      <c r="L28" s="26" t="e">
        <f>IF(#REF!="","",#REF!)</f>
        <v>#REF!</v>
      </c>
      <c r="M28" s="59" t="e">
        <f>#REF!</f>
        <v>#REF!</v>
      </c>
    </row>
    <row r="29" spans="1:13">
      <c r="A29" s="203" t="e">
        <f>IF(#REF!="","",#REF!)</f>
        <v>#REF!</v>
      </c>
      <c r="B29" s="26" t="e">
        <f t="shared" si="0"/>
        <v>#REF!</v>
      </c>
      <c r="C29" s="26" t="e">
        <f t="shared" si="1"/>
        <v>#REF!</v>
      </c>
      <c r="D29" s="26" t="e">
        <f>#REF!</f>
        <v>#REF!</v>
      </c>
      <c r="E29" s="26" t="e">
        <f>#REF!</f>
        <v>#REF!</v>
      </c>
      <c r="F29" s="26" t="e">
        <f>ASC(#REF!)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 t="shared" si="2"/>
        <v>#REF!</v>
      </c>
      <c r="L29" s="26" t="e">
        <f>IF(#REF!="","",#REF!)</f>
        <v>#REF!</v>
      </c>
      <c r="M29" s="59" t="e">
        <f>#REF!</f>
        <v>#REF!</v>
      </c>
    </row>
    <row r="30" spans="1:13">
      <c r="A30" s="203" t="e">
        <f>IF(#REF!="","",#REF!)</f>
        <v>#REF!</v>
      </c>
      <c r="B30" s="26" t="e">
        <f t="shared" si="0"/>
        <v>#REF!</v>
      </c>
      <c r="C30" s="26" t="e">
        <f t="shared" si="1"/>
        <v>#REF!</v>
      </c>
      <c r="D30" s="26" t="e">
        <f>#REF!</f>
        <v>#REF!</v>
      </c>
      <c r="E30" s="26" t="e">
        <f>#REF!</f>
        <v>#REF!</v>
      </c>
      <c r="F30" s="26" t="e">
        <f>ASC(#REF!)</f>
        <v>#REF!</v>
      </c>
      <c r="G30" s="26" t="e">
        <f>#REF!</f>
        <v>#REF!</v>
      </c>
      <c r="H30" s="26" t="e">
        <f>#REF!</f>
        <v>#REF!</v>
      </c>
      <c r="I30" s="26" t="e">
        <f>#REF!</f>
        <v>#REF!</v>
      </c>
      <c r="J30" s="26" t="e">
        <f>#REF!</f>
        <v>#REF!</v>
      </c>
      <c r="K30" s="26" t="e">
        <f t="shared" si="2"/>
        <v>#REF!</v>
      </c>
      <c r="L30" s="26" t="e">
        <f>IF(#REF!="","",#REF!)</f>
        <v>#REF!</v>
      </c>
      <c r="M30" s="59" t="e">
        <f>#REF!</f>
        <v>#REF!</v>
      </c>
    </row>
    <row r="31" spans="1:13">
      <c r="A31" s="203" t="e">
        <f>IF(#REF!="","",#REF!)</f>
        <v>#REF!</v>
      </c>
      <c r="B31" s="26" t="e">
        <f t="shared" si="0"/>
        <v>#REF!</v>
      </c>
      <c r="C31" s="26" t="e">
        <f t="shared" si="1"/>
        <v>#REF!</v>
      </c>
      <c r="D31" s="26" t="e">
        <f>#REF!</f>
        <v>#REF!</v>
      </c>
      <c r="E31" s="26" t="e">
        <f>#REF!</f>
        <v>#REF!</v>
      </c>
      <c r="F31" s="26" t="e">
        <f>ASC(#REF!)</f>
        <v>#REF!</v>
      </c>
      <c r="G31" s="26" t="e">
        <f>#REF!</f>
        <v>#REF!</v>
      </c>
      <c r="H31" s="26" t="e">
        <f>#REF!</f>
        <v>#REF!</v>
      </c>
      <c r="I31" s="26" t="e">
        <f>#REF!</f>
        <v>#REF!</v>
      </c>
      <c r="J31" s="26" t="e">
        <f>#REF!</f>
        <v>#REF!</v>
      </c>
      <c r="K31" s="26" t="e">
        <f t="shared" si="2"/>
        <v>#REF!</v>
      </c>
      <c r="L31" s="26" t="e">
        <f>IF(#REF!="","",#REF!)</f>
        <v>#REF!</v>
      </c>
      <c r="M31" s="59" t="e">
        <f>#REF!</f>
        <v>#REF!</v>
      </c>
    </row>
    <row r="32" spans="1:13">
      <c r="A32" s="203" t="e">
        <f>IF(#REF!="","",#REF!)</f>
        <v>#REF!</v>
      </c>
      <c r="B32" s="26" t="e">
        <f t="shared" si="0"/>
        <v>#REF!</v>
      </c>
      <c r="C32" s="26" t="e">
        <f t="shared" si="1"/>
        <v>#REF!</v>
      </c>
      <c r="D32" s="26" t="e">
        <f>#REF!</f>
        <v>#REF!</v>
      </c>
      <c r="E32" s="26" t="e">
        <f>#REF!</f>
        <v>#REF!</v>
      </c>
      <c r="F32" s="26" t="e">
        <f>ASC(#REF!)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 t="shared" si="2"/>
        <v>#REF!</v>
      </c>
      <c r="L32" s="26" t="e">
        <f>IF(#REF!="","",#REF!)</f>
        <v>#REF!</v>
      </c>
      <c r="M32" s="59" t="e">
        <f>#REF!</f>
        <v>#REF!</v>
      </c>
    </row>
    <row r="33" spans="1:13">
      <c r="A33" s="203" t="e">
        <f>IF(#REF!="","",#REF!)</f>
        <v>#REF!</v>
      </c>
      <c r="B33" s="26" t="e">
        <f t="shared" si="0"/>
        <v>#REF!</v>
      </c>
      <c r="C33" s="26" t="e">
        <f t="shared" si="1"/>
        <v>#REF!</v>
      </c>
      <c r="D33" s="26" t="e">
        <f>#REF!</f>
        <v>#REF!</v>
      </c>
      <c r="E33" s="26" t="e">
        <f>#REF!</f>
        <v>#REF!</v>
      </c>
      <c r="F33" s="26" t="e">
        <f>ASC(#REF!)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 t="shared" si="2"/>
        <v>#REF!</v>
      </c>
      <c r="L33" s="26" t="e">
        <f>IF(#REF!="","",#REF!)</f>
        <v>#REF!</v>
      </c>
      <c r="M33" s="59" t="e">
        <f>#REF!</f>
        <v>#REF!</v>
      </c>
    </row>
    <row r="34" spans="1:13">
      <c r="A34" s="203" t="e">
        <f>IF(#REF!="","",#REF!)</f>
        <v>#REF!</v>
      </c>
      <c r="B34" s="26" t="e">
        <f t="shared" si="0"/>
        <v>#REF!</v>
      </c>
      <c r="C34" s="26" t="e">
        <f t="shared" si="1"/>
        <v>#REF!</v>
      </c>
      <c r="D34" s="26" t="e">
        <f>#REF!</f>
        <v>#REF!</v>
      </c>
      <c r="E34" s="26" t="e">
        <f>#REF!</f>
        <v>#REF!</v>
      </c>
      <c r="F34" s="26" t="e">
        <f>ASC(#REF!)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 t="shared" si="2"/>
        <v>#REF!</v>
      </c>
      <c r="L34" s="26" t="e">
        <f>IF(#REF!="","",#REF!)</f>
        <v>#REF!</v>
      </c>
      <c r="M34" s="59" t="e">
        <f>#REF!</f>
        <v>#REF!</v>
      </c>
    </row>
    <row r="35" spans="1:13">
      <c r="A35" s="203" t="e">
        <f>IF(#REF!="","",#REF!)</f>
        <v>#REF!</v>
      </c>
      <c r="B35" s="26" t="e">
        <f t="shared" si="0"/>
        <v>#REF!</v>
      </c>
      <c r="C35" s="26" t="e">
        <f t="shared" si="1"/>
        <v>#REF!</v>
      </c>
      <c r="D35" s="26" t="e">
        <f>#REF!</f>
        <v>#REF!</v>
      </c>
      <c r="E35" s="26" t="e">
        <f>#REF!</f>
        <v>#REF!</v>
      </c>
      <c r="F35" s="26" t="e">
        <f>ASC(#REF!)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 t="shared" si="2"/>
        <v>#REF!</v>
      </c>
      <c r="L35" s="26" t="e">
        <f>IF(#REF!="","",#REF!)</f>
        <v>#REF!</v>
      </c>
      <c r="M35" s="59" t="e">
        <f>#REF!</f>
        <v>#REF!</v>
      </c>
    </row>
    <row r="36" spans="1:13">
      <c r="A36" s="203" t="e">
        <f>IF(#REF!="","",#REF!)</f>
        <v>#REF!</v>
      </c>
      <c r="B36" s="26" t="e">
        <f t="shared" si="0"/>
        <v>#REF!</v>
      </c>
      <c r="C36" s="26" t="e">
        <f t="shared" si="1"/>
        <v>#REF!</v>
      </c>
      <c r="D36" s="26" t="e">
        <f>#REF!</f>
        <v>#REF!</v>
      </c>
      <c r="E36" s="26" t="e">
        <f>#REF!</f>
        <v>#REF!</v>
      </c>
      <c r="F36" s="26" t="e">
        <f>ASC(#REF!)</f>
        <v>#REF!</v>
      </c>
      <c r="G36" s="26" t="e">
        <f>#REF!</f>
        <v>#REF!</v>
      </c>
      <c r="H36" s="26" t="e">
        <f>#REF!</f>
        <v>#REF!</v>
      </c>
      <c r="I36" s="26" t="e">
        <f>#REF!</f>
        <v>#REF!</v>
      </c>
      <c r="J36" s="26" t="e">
        <f>#REF!</f>
        <v>#REF!</v>
      </c>
      <c r="K36" s="26" t="e">
        <f t="shared" si="2"/>
        <v>#REF!</v>
      </c>
      <c r="L36" s="26" t="e">
        <f>IF(#REF!="","",#REF!)</f>
        <v>#REF!</v>
      </c>
      <c r="M36" s="59" t="e">
        <f>#REF!</f>
        <v>#REF!</v>
      </c>
    </row>
    <row r="37" spans="1:13">
      <c r="A37" s="203" t="e">
        <f>IF(#REF!="","",#REF!)</f>
        <v>#REF!</v>
      </c>
      <c r="B37" s="26" t="e">
        <f t="shared" si="0"/>
        <v>#REF!</v>
      </c>
      <c r="C37" s="26" t="e">
        <f t="shared" si="1"/>
        <v>#REF!</v>
      </c>
      <c r="D37" s="26" t="e">
        <f>#REF!</f>
        <v>#REF!</v>
      </c>
      <c r="E37" s="26" t="e">
        <f>#REF!</f>
        <v>#REF!</v>
      </c>
      <c r="F37" s="26" t="e">
        <f>ASC(#REF!)</f>
        <v>#REF!</v>
      </c>
      <c r="G37" s="26" t="e">
        <f>#REF!</f>
        <v>#REF!</v>
      </c>
      <c r="H37" s="26" t="e">
        <f>#REF!</f>
        <v>#REF!</v>
      </c>
      <c r="I37" s="26" t="e">
        <f>#REF!</f>
        <v>#REF!</v>
      </c>
      <c r="J37" s="26" t="e">
        <f>#REF!</f>
        <v>#REF!</v>
      </c>
      <c r="K37" s="26" t="e">
        <f t="shared" si="2"/>
        <v>#REF!</v>
      </c>
      <c r="L37" s="26" t="e">
        <f>IF(#REF!="","",#REF!)</f>
        <v>#REF!</v>
      </c>
      <c r="M37" s="59" t="e">
        <f>#REF!</f>
        <v>#REF!</v>
      </c>
    </row>
    <row r="38" spans="1:13">
      <c r="A38" s="203" t="e">
        <f>IF(#REF!="","",#REF!)</f>
        <v>#REF!</v>
      </c>
      <c r="B38" s="26" t="e">
        <f t="shared" si="0"/>
        <v>#REF!</v>
      </c>
      <c r="C38" s="26" t="e">
        <f t="shared" si="1"/>
        <v>#REF!</v>
      </c>
      <c r="D38" s="26" t="e">
        <f>#REF!</f>
        <v>#REF!</v>
      </c>
      <c r="E38" s="26" t="e">
        <f>#REF!</f>
        <v>#REF!</v>
      </c>
      <c r="F38" s="26" t="e">
        <f>ASC(#REF!)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 t="shared" si="2"/>
        <v>#REF!</v>
      </c>
      <c r="L38" s="26" t="e">
        <f>IF(#REF!="","",#REF!)</f>
        <v>#REF!</v>
      </c>
      <c r="M38" s="59" t="e">
        <f>#REF!</f>
        <v>#REF!</v>
      </c>
    </row>
    <row r="39" spans="1:13">
      <c r="A39" s="203" t="e">
        <f>IF(#REF!="","",#REF!)</f>
        <v>#REF!</v>
      </c>
      <c r="B39" s="26" t="e">
        <f t="shared" si="0"/>
        <v>#REF!</v>
      </c>
      <c r="C39" s="26" t="e">
        <f t="shared" si="1"/>
        <v>#REF!</v>
      </c>
      <c r="D39" s="26" t="e">
        <f>#REF!</f>
        <v>#REF!</v>
      </c>
      <c r="E39" s="26" t="e">
        <f>#REF!</f>
        <v>#REF!</v>
      </c>
      <c r="F39" s="26" t="e">
        <f>ASC(#REF!)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 t="shared" si="2"/>
        <v>#REF!</v>
      </c>
      <c r="L39" s="26" t="e">
        <f>IF(#REF!="","",#REF!)</f>
        <v>#REF!</v>
      </c>
      <c r="M39" s="59" t="e">
        <f>#REF!</f>
        <v>#REF!</v>
      </c>
    </row>
    <row r="40" spans="1:13">
      <c r="A40" s="203" t="e">
        <f>IF(#REF!="","",#REF!)</f>
        <v>#REF!</v>
      </c>
      <c r="B40" s="26" t="e">
        <f t="shared" si="0"/>
        <v>#REF!</v>
      </c>
      <c r="C40" s="26" t="e">
        <f t="shared" si="1"/>
        <v>#REF!</v>
      </c>
      <c r="D40" s="26" t="e">
        <f>#REF!</f>
        <v>#REF!</v>
      </c>
      <c r="E40" s="26" t="e">
        <f>#REF!</f>
        <v>#REF!</v>
      </c>
      <c r="F40" s="26" t="e">
        <f>ASC(#REF!)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 t="shared" si="2"/>
        <v>#REF!</v>
      </c>
      <c r="L40" s="26" t="e">
        <f>IF(#REF!="","",#REF!)</f>
        <v>#REF!</v>
      </c>
      <c r="M40" s="59" t="e">
        <f>#REF!</f>
        <v>#REF!</v>
      </c>
    </row>
    <row r="41" spans="1:13">
      <c r="A41" s="203" t="e">
        <f>IF(#REF!="","",#REF!)</f>
        <v>#REF!</v>
      </c>
      <c r="B41" s="26" t="e">
        <f t="shared" si="0"/>
        <v>#REF!</v>
      </c>
      <c r="C41" s="26" t="e">
        <f t="shared" si="1"/>
        <v>#REF!</v>
      </c>
      <c r="D41" s="26" t="e">
        <f>#REF!</f>
        <v>#REF!</v>
      </c>
      <c r="E41" s="26" t="e">
        <f>#REF!</f>
        <v>#REF!</v>
      </c>
      <c r="F41" s="26" t="e">
        <f>ASC(#REF!)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 t="shared" si="2"/>
        <v>#REF!</v>
      </c>
      <c r="L41" s="26" t="e">
        <f>IF(#REF!="","",#REF!)</f>
        <v>#REF!</v>
      </c>
      <c r="M41" s="59" t="e">
        <f>#REF!</f>
        <v>#REF!</v>
      </c>
    </row>
    <row r="42" spans="1:13">
      <c r="A42" s="203" t="e">
        <f>IF(#REF!="","",#REF!)</f>
        <v>#REF!</v>
      </c>
      <c r="B42" s="26" t="e">
        <f t="shared" si="0"/>
        <v>#REF!</v>
      </c>
      <c r="C42" s="26" t="e">
        <f t="shared" si="1"/>
        <v>#REF!</v>
      </c>
      <c r="D42" s="26" t="e">
        <f>#REF!</f>
        <v>#REF!</v>
      </c>
      <c r="E42" s="26" t="e">
        <f>#REF!</f>
        <v>#REF!</v>
      </c>
      <c r="F42" s="26" t="e">
        <f>ASC(#REF!)</f>
        <v>#REF!</v>
      </c>
      <c r="G42" s="26" t="e">
        <f>#REF!</f>
        <v>#REF!</v>
      </c>
      <c r="H42" s="26" t="e">
        <f>#REF!</f>
        <v>#REF!</v>
      </c>
      <c r="I42" s="26" t="e">
        <f>#REF!</f>
        <v>#REF!</v>
      </c>
      <c r="J42" s="26" t="e">
        <f>#REF!</f>
        <v>#REF!</v>
      </c>
      <c r="K42" s="26" t="e">
        <f t="shared" si="2"/>
        <v>#REF!</v>
      </c>
      <c r="L42" s="26" t="e">
        <f>IF(#REF!="","",#REF!)</f>
        <v>#REF!</v>
      </c>
      <c r="M42" s="59" t="e">
        <f>#REF!</f>
        <v>#REF!</v>
      </c>
    </row>
    <row r="43" spans="1:13">
      <c r="A43" s="203" t="e">
        <f>IF(#REF!="","",#REF!)</f>
        <v>#REF!</v>
      </c>
      <c r="B43" s="26" t="e">
        <f t="shared" si="0"/>
        <v>#REF!</v>
      </c>
      <c r="C43" s="26" t="e">
        <f t="shared" si="1"/>
        <v>#REF!</v>
      </c>
      <c r="D43" s="26" t="e">
        <f>#REF!</f>
        <v>#REF!</v>
      </c>
      <c r="E43" s="26" t="e">
        <f>#REF!</f>
        <v>#REF!</v>
      </c>
      <c r="F43" s="26" t="e">
        <f>ASC(#REF!)</f>
        <v>#REF!</v>
      </c>
      <c r="G43" s="26" t="e">
        <f>#REF!</f>
        <v>#REF!</v>
      </c>
      <c r="H43" s="26" t="e">
        <f>#REF!</f>
        <v>#REF!</v>
      </c>
      <c r="I43" s="26" t="e">
        <f>#REF!</f>
        <v>#REF!</v>
      </c>
      <c r="J43" s="26" t="e">
        <f>#REF!</f>
        <v>#REF!</v>
      </c>
      <c r="K43" s="26" t="e">
        <f t="shared" si="2"/>
        <v>#REF!</v>
      </c>
      <c r="L43" s="26" t="e">
        <f>IF(#REF!="","",#REF!)</f>
        <v>#REF!</v>
      </c>
      <c r="M43" s="59" t="e">
        <f>#REF!</f>
        <v>#REF!</v>
      </c>
    </row>
    <row r="44" spans="1:13">
      <c r="A44" s="203" t="e">
        <f>IF(#REF!="","",#REF!)</f>
        <v>#REF!</v>
      </c>
      <c r="B44" s="26" t="e">
        <f t="shared" si="0"/>
        <v>#REF!</v>
      </c>
      <c r="C44" s="26" t="e">
        <f t="shared" si="1"/>
        <v>#REF!</v>
      </c>
      <c r="D44" s="26" t="e">
        <f>#REF!</f>
        <v>#REF!</v>
      </c>
      <c r="E44" s="26" t="e">
        <f>#REF!</f>
        <v>#REF!</v>
      </c>
      <c r="F44" s="26" t="e">
        <f>ASC(#REF!)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 t="shared" si="2"/>
        <v>#REF!</v>
      </c>
      <c r="L44" s="26" t="e">
        <f>IF(#REF!="","",#REF!)</f>
        <v>#REF!</v>
      </c>
      <c r="M44" s="59" t="e">
        <f>#REF!</f>
        <v>#REF!</v>
      </c>
    </row>
    <row r="45" spans="1:13">
      <c r="A45" s="203" t="e">
        <f>IF(#REF!="","",#REF!)</f>
        <v>#REF!</v>
      </c>
      <c r="B45" s="26" t="e">
        <f t="shared" si="0"/>
        <v>#REF!</v>
      </c>
      <c r="C45" s="26" t="e">
        <f t="shared" si="1"/>
        <v>#REF!</v>
      </c>
      <c r="D45" s="26" t="e">
        <f>#REF!</f>
        <v>#REF!</v>
      </c>
      <c r="E45" s="26" t="e">
        <f>#REF!</f>
        <v>#REF!</v>
      </c>
      <c r="F45" s="26" t="e">
        <f>ASC(#REF!)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 t="shared" si="2"/>
        <v>#REF!</v>
      </c>
      <c r="L45" s="26" t="e">
        <f>IF(#REF!="","",#REF!)</f>
        <v>#REF!</v>
      </c>
      <c r="M45" s="59" t="e">
        <f>#REF!</f>
        <v>#REF!</v>
      </c>
    </row>
    <row r="46" spans="1:13">
      <c r="A46" s="203" t="e">
        <f>IF(#REF!="","",#REF!)</f>
        <v>#REF!</v>
      </c>
      <c r="B46" s="26" t="e">
        <f t="shared" si="0"/>
        <v>#REF!</v>
      </c>
      <c r="C46" s="26" t="e">
        <f t="shared" si="1"/>
        <v>#REF!</v>
      </c>
      <c r="D46" s="26" t="e">
        <f>#REF!</f>
        <v>#REF!</v>
      </c>
      <c r="E46" s="26" t="e">
        <f>#REF!</f>
        <v>#REF!</v>
      </c>
      <c r="F46" s="26" t="e">
        <f>ASC(#REF!)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 t="shared" si="2"/>
        <v>#REF!</v>
      </c>
      <c r="L46" s="26" t="e">
        <f>IF(#REF!="","",#REF!)</f>
        <v>#REF!</v>
      </c>
      <c r="M46" s="59" t="e">
        <f>#REF!</f>
        <v>#REF!</v>
      </c>
    </row>
    <row r="47" spans="1:13">
      <c r="A47" s="203" t="e">
        <f>IF(#REF!="","",#REF!)</f>
        <v>#REF!</v>
      </c>
      <c r="B47" s="26" t="e">
        <f t="shared" si="0"/>
        <v>#REF!</v>
      </c>
      <c r="C47" s="26" t="e">
        <f t="shared" si="1"/>
        <v>#REF!</v>
      </c>
      <c r="D47" s="26" t="e">
        <f>#REF!</f>
        <v>#REF!</v>
      </c>
      <c r="E47" s="26" t="e">
        <f>#REF!</f>
        <v>#REF!</v>
      </c>
      <c r="F47" s="26" t="e">
        <f>ASC(#REF!)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 t="shared" si="2"/>
        <v>#REF!</v>
      </c>
      <c r="L47" s="26" t="e">
        <f>IF(#REF!="","",#REF!)</f>
        <v>#REF!</v>
      </c>
      <c r="M47" s="59" t="e">
        <f>#REF!</f>
        <v>#REF!</v>
      </c>
    </row>
    <row r="48" spans="1:13">
      <c r="A48" s="203" t="e">
        <f>IF(#REF!="","",#REF!)</f>
        <v>#REF!</v>
      </c>
      <c r="B48" s="26" t="e">
        <f t="shared" si="0"/>
        <v>#REF!</v>
      </c>
      <c r="C48" s="26" t="e">
        <f t="shared" si="1"/>
        <v>#REF!</v>
      </c>
      <c r="D48" s="26" t="e">
        <f>#REF!</f>
        <v>#REF!</v>
      </c>
      <c r="E48" s="26" t="e">
        <f>#REF!</f>
        <v>#REF!</v>
      </c>
      <c r="F48" s="26" t="e">
        <f>ASC(#REF!)</f>
        <v>#REF!</v>
      </c>
      <c r="G48" s="26" t="e">
        <f>#REF!</f>
        <v>#REF!</v>
      </c>
      <c r="H48" s="26" t="e">
        <f>#REF!</f>
        <v>#REF!</v>
      </c>
      <c r="I48" s="26" t="e">
        <f>#REF!</f>
        <v>#REF!</v>
      </c>
      <c r="J48" s="26" t="e">
        <f>#REF!</f>
        <v>#REF!</v>
      </c>
      <c r="K48" s="26" t="e">
        <f t="shared" si="2"/>
        <v>#REF!</v>
      </c>
      <c r="L48" s="26" t="e">
        <f>IF(#REF!="","",#REF!)</f>
        <v>#REF!</v>
      </c>
      <c r="M48" s="59" t="e">
        <f>#REF!</f>
        <v>#REF!</v>
      </c>
    </row>
    <row r="49" spans="1:13">
      <c r="A49" s="203" t="e">
        <f>IF(#REF!="","",#REF!)</f>
        <v>#REF!</v>
      </c>
      <c r="B49" s="26" t="e">
        <f t="shared" si="0"/>
        <v>#REF!</v>
      </c>
      <c r="C49" s="26" t="e">
        <f t="shared" si="1"/>
        <v>#REF!</v>
      </c>
      <c r="D49" s="26" t="e">
        <f>#REF!</f>
        <v>#REF!</v>
      </c>
      <c r="E49" s="26" t="e">
        <f>#REF!</f>
        <v>#REF!</v>
      </c>
      <c r="F49" s="26" t="e">
        <f>ASC(#REF!)</f>
        <v>#REF!</v>
      </c>
      <c r="G49" s="26" t="e">
        <f>#REF!</f>
        <v>#REF!</v>
      </c>
      <c r="H49" s="26" t="e">
        <f>#REF!</f>
        <v>#REF!</v>
      </c>
      <c r="I49" s="26" t="e">
        <f>#REF!</f>
        <v>#REF!</v>
      </c>
      <c r="J49" s="26" t="e">
        <f>#REF!</f>
        <v>#REF!</v>
      </c>
      <c r="K49" s="26" t="e">
        <f t="shared" si="2"/>
        <v>#REF!</v>
      </c>
      <c r="L49" s="26" t="e">
        <f>IF(#REF!="","",#REF!)</f>
        <v>#REF!</v>
      </c>
      <c r="M49" s="59" t="e">
        <f>#REF!</f>
        <v>#REF!</v>
      </c>
    </row>
    <row r="50" spans="1:13">
      <c r="A50" s="203" t="e">
        <f>IF(#REF!="","",#REF!)</f>
        <v>#REF!</v>
      </c>
      <c r="B50" s="26" t="e">
        <f t="shared" si="0"/>
        <v>#REF!</v>
      </c>
      <c r="C50" s="26" t="e">
        <f t="shared" si="1"/>
        <v>#REF!</v>
      </c>
      <c r="D50" s="26" t="e">
        <f>#REF!</f>
        <v>#REF!</v>
      </c>
      <c r="E50" s="26" t="e">
        <f>#REF!</f>
        <v>#REF!</v>
      </c>
      <c r="F50" s="26" t="e">
        <f>ASC(#REF!)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 t="shared" si="2"/>
        <v>#REF!</v>
      </c>
      <c r="L50" s="26" t="e">
        <f>IF(#REF!="","",#REF!)</f>
        <v>#REF!</v>
      </c>
      <c r="M50" s="59" t="e">
        <f>#REF!</f>
        <v>#REF!</v>
      </c>
    </row>
    <row r="51" spans="1:13">
      <c r="A51" s="203" t="e">
        <f>IF(#REF!="","",#REF!)</f>
        <v>#REF!</v>
      </c>
      <c r="B51" s="26" t="e">
        <f t="shared" si="0"/>
        <v>#REF!</v>
      </c>
      <c r="C51" s="26" t="e">
        <f t="shared" si="1"/>
        <v>#REF!</v>
      </c>
      <c r="D51" s="26" t="e">
        <f>#REF!</f>
        <v>#REF!</v>
      </c>
      <c r="E51" s="26" t="e">
        <f>#REF!</f>
        <v>#REF!</v>
      </c>
      <c r="F51" s="26" t="e">
        <f>ASC(#REF!)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 t="shared" si="2"/>
        <v>#REF!</v>
      </c>
      <c r="L51" s="26" t="e">
        <f>IF(#REF!="","",#REF!)</f>
        <v>#REF!</v>
      </c>
      <c r="M51" s="59" t="e">
        <f>#REF!</f>
        <v>#REF!</v>
      </c>
    </row>
    <row r="52" spans="1:13">
      <c r="A52" s="203" t="e">
        <f>IF(#REF!="","",#REF!)</f>
        <v>#REF!</v>
      </c>
      <c r="B52" s="26" t="e">
        <f t="shared" si="0"/>
        <v>#REF!</v>
      </c>
      <c r="C52" s="26" t="e">
        <f t="shared" si="1"/>
        <v>#REF!</v>
      </c>
      <c r="D52" s="26" t="e">
        <f>#REF!</f>
        <v>#REF!</v>
      </c>
      <c r="E52" s="26" t="e">
        <f>#REF!</f>
        <v>#REF!</v>
      </c>
      <c r="F52" s="26" t="e">
        <f>ASC(#REF!)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 t="shared" si="2"/>
        <v>#REF!</v>
      </c>
      <c r="L52" s="26" t="e">
        <f>IF(#REF!="","",#REF!)</f>
        <v>#REF!</v>
      </c>
      <c r="M52" s="59" t="e">
        <f>#REF!</f>
        <v>#REF!</v>
      </c>
    </row>
    <row r="53" spans="1:13">
      <c r="A53" s="203" t="e">
        <f>IF(#REF!="","",#REF!)</f>
        <v>#REF!</v>
      </c>
      <c r="B53" s="26" t="e">
        <f t="shared" si="0"/>
        <v>#REF!</v>
      </c>
      <c r="C53" s="26" t="e">
        <f t="shared" si="1"/>
        <v>#REF!</v>
      </c>
      <c r="D53" s="26" t="e">
        <f>#REF!</f>
        <v>#REF!</v>
      </c>
      <c r="E53" s="26" t="e">
        <f>#REF!</f>
        <v>#REF!</v>
      </c>
      <c r="F53" s="26" t="e">
        <f>ASC(#REF!)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 t="shared" si="2"/>
        <v>#REF!</v>
      </c>
      <c r="L53" s="26" t="e">
        <f>IF(#REF!="","",#REF!)</f>
        <v>#REF!</v>
      </c>
      <c r="M53" s="59" t="e">
        <f>#REF!</f>
        <v>#REF!</v>
      </c>
    </row>
    <row r="54" spans="1:13">
      <c r="A54" s="203" t="e">
        <f>IF(#REF!="","",#REF!)</f>
        <v>#REF!</v>
      </c>
      <c r="B54" s="26" t="e">
        <f t="shared" si="0"/>
        <v>#REF!</v>
      </c>
      <c r="C54" s="26" t="e">
        <f t="shared" si="1"/>
        <v>#REF!</v>
      </c>
      <c r="D54" s="26" t="e">
        <f>#REF!</f>
        <v>#REF!</v>
      </c>
      <c r="E54" s="26" t="e">
        <f>#REF!</f>
        <v>#REF!</v>
      </c>
      <c r="F54" s="26" t="e">
        <f>ASC(#REF!)</f>
        <v>#REF!</v>
      </c>
      <c r="G54" s="26" t="e">
        <f>#REF!</f>
        <v>#REF!</v>
      </c>
      <c r="H54" s="26" t="e">
        <f>#REF!</f>
        <v>#REF!</v>
      </c>
      <c r="I54" s="26" t="e">
        <f>#REF!</f>
        <v>#REF!</v>
      </c>
      <c r="J54" s="26" t="e">
        <f>#REF!</f>
        <v>#REF!</v>
      </c>
      <c r="K54" s="26" t="e">
        <f t="shared" si="2"/>
        <v>#REF!</v>
      </c>
      <c r="L54" s="26" t="e">
        <f>IF(#REF!="","",#REF!)</f>
        <v>#REF!</v>
      </c>
      <c r="M54" s="59" t="e">
        <f>#REF!</f>
        <v>#REF!</v>
      </c>
    </row>
    <row r="55" spans="1:13">
      <c r="A55" s="203" t="e">
        <f>IF(#REF!="","",#REF!)</f>
        <v>#REF!</v>
      </c>
      <c r="B55" s="26" t="e">
        <f t="shared" si="0"/>
        <v>#REF!</v>
      </c>
      <c r="C55" s="26" t="e">
        <f t="shared" si="1"/>
        <v>#REF!</v>
      </c>
      <c r="D55" s="26" t="e">
        <f>#REF!</f>
        <v>#REF!</v>
      </c>
      <c r="E55" s="26" t="e">
        <f>#REF!</f>
        <v>#REF!</v>
      </c>
      <c r="F55" s="26" t="e">
        <f>ASC(#REF!)</f>
        <v>#REF!</v>
      </c>
      <c r="G55" s="26" t="e">
        <f>#REF!</f>
        <v>#REF!</v>
      </c>
      <c r="H55" s="26" t="e">
        <f>#REF!</f>
        <v>#REF!</v>
      </c>
      <c r="I55" s="26" t="e">
        <f>#REF!</f>
        <v>#REF!</v>
      </c>
      <c r="J55" s="26" t="e">
        <f>#REF!</f>
        <v>#REF!</v>
      </c>
      <c r="K55" s="26" t="e">
        <f t="shared" si="2"/>
        <v>#REF!</v>
      </c>
      <c r="L55" s="26" t="e">
        <f>IF(#REF!="","",#REF!)</f>
        <v>#REF!</v>
      </c>
      <c r="M55" s="59" t="e">
        <f>#REF!</f>
        <v>#REF!</v>
      </c>
    </row>
    <row r="56" spans="1:13">
      <c r="A56" s="203" t="e">
        <f>IF(#REF!="","",#REF!)</f>
        <v>#REF!</v>
      </c>
      <c r="B56" s="26" t="e">
        <f t="shared" si="0"/>
        <v>#REF!</v>
      </c>
      <c r="C56" s="26" t="e">
        <f t="shared" si="1"/>
        <v>#REF!</v>
      </c>
      <c r="D56" s="26" t="e">
        <f>#REF!</f>
        <v>#REF!</v>
      </c>
      <c r="E56" s="26" t="e">
        <f>#REF!</f>
        <v>#REF!</v>
      </c>
      <c r="F56" s="26" t="e">
        <f>ASC(#REF!)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 t="shared" si="2"/>
        <v>#REF!</v>
      </c>
      <c r="L56" s="26" t="e">
        <f>IF(#REF!="","",#REF!)</f>
        <v>#REF!</v>
      </c>
      <c r="M56" s="59" t="e">
        <f>#REF!</f>
        <v>#REF!</v>
      </c>
    </row>
    <row r="57" spans="1:13">
      <c r="A57" s="203" t="e">
        <f>IF(#REF!="","",#REF!)</f>
        <v>#REF!</v>
      </c>
      <c r="B57" s="26" t="e">
        <f t="shared" si="0"/>
        <v>#REF!</v>
      </c>
      <c r="C57" s="26" t="e">
        <f t="shared" si="1"/>
        <v>#REF!</v>
      </c>
      <c r="D57" s="26" t="e">
        <f>#REF!</f>
        <v>#REF!</v>
      </c>
      <c r="E57" s="26" t="e">
        <f>#REF!</f>
        <v>#REF!</v>
      </c>
      <c r="F57" s="26" t="e">
        <f>ASC(#REF!)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 t="shared" si="2"/>
        <v>#REF!</v>
      </c>
      <c r="L57" s="26" t="e">
        <f>IF(#REF!="","",#REF!)</f>
        <v>#REF!</v>
      </c>
      <c r="M57" s="59" t="e">
        <f>#REF!</f>
        <v>#REF!</v>
      </c>
    </row>
    <row r="58" spans="1:13">
      <c r="A58" s="203" t="e">
        <f>IF(#REF!="","",#REF!)</f>
        <v>#REF!</v>
      </c>
      <c r="B58" s="26" t="e">
        <f t="shared" si="0"/>
        <v>#REF!</v>
      </c>
      <c r="C58" s="26" t="e">
        <f t="shared" si="1"/>
        <v>#REF!</v>
      </c>
      <c r="D58" s="26" t="e">
        <f>#REF!</f>
        <v>#REF!</v>
      </c>
      <c r="E58" s="26" t="e">
        <f>#REF!</f>
        <v>#REF!</v>
      </c>
      <c r="F58" s="26" t="e">
        <f>ASC(#REF!)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 t="shared" si="2"/>
        <v>#REF!</v>
      </c>
      <c r="L58" s="26" t="e">
        <f>IF(#REF!="","",#REF!)</f>
        <v>#REF!</v>
      </c>
      <c r="M58" s="59" t="e">
        <f>#REF!</f>
        <v>#REF!</v>
      </c>
    </row>
    <row r="59" spans="1:13">
      <c r="A59" s="203" t="e">
        <f>IF(#REF!="","",#REF!)</f>
        <v>#REF!</v>
      </c>
      <c r="B59" s="26" t="e">
        <f t="shared" si="0"/>
        <v>#REF!</v>
      </c>
      <c r="C59" s="26" t="e">
        <f t="shared" si="1"/>
        <v>#REF!</v>
      </c>
      <c r="D59" s="26" t="e">
        <f>#REF!</f>
        <v>#REF!</v>
      </c>
      <c r="E59" s="26" t="e">
        <f>#REF!</f>
        <v>#REF!</v>
      </c>
      <c r="F59" s="26" t="e">
        <f>ASC(#REF!)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 t="shared" si="2"/>
        <v>#REF!</v>
      </c>
      <c r="L59" s="26" t="e">
        <f>IF(#REF!="","",#REF!)</f>
        <v>#REF!</v>
      </c>
      <c r="M59" s="59" t="e">
        <f>#REF!</f>
        <v>#REF!</v>
      </c>
    </row>
    <row r="60" spans="1:13">
      <c r="A60" s="203" t="e">
        <f>IF(#REF!="","",#REF!)</f>
        <v>#REF!</v>
      </c>
      <c r="B60" s="26" t="e">
        <f t="shared" si="0"/>
        <v>#REF!</v>
      </c>
      <c r="C60" s="26" t="e">
        <f t="shared" si="1"/>
        <v>#REF!</v>
      </c>
      <c r="D60" s="26" t="e">
        <f>#REF!</f>
        <v>#REF!</v>
      </c>
      <c r="E60" s="26" t="e">
        <f>#REF!</f>
        <v>#REF!</v>
      </c>
      <c r="F60" s="26" t="e">
        <f>ASC(#REF!)</f>
        <v>#REF!</v>
      </c>
      <c r="G60" s="26" t="e">
        <f>#REF!</f>
        <v>#REF!</v>
      </c>
      <c r="H60" s="26" t="e">
        <f>#REF!</f>
        <v>#REF!</v>
      </c>
      <c r="I60" s="26" t="e">
        <f>#REF!</f>
        <v>#REF!</v>
      </c>
      <c r="J60" s="26" t="e">
        <f>#REF!</f>
        <v>#REF!</v>
      </c>
      <c r="K60" s="26" t="e">
        <f t="shared" si="2"/>
        <v>#REF!</v>
      </c>
      <c r="L60" s="26" t="e">
        <f>IF(#REF!="","",#REF!)</f>
        <v>#REF!</v>
      </c>
      <c r="M60" s="59" t="e">
        <f>#REF!</f>
        <v>#REF!</v>
      </c>
    </row>
    <row r="61" spans="1:13">
      <c r="A61" s="203" t="e">
        <f>IF(#REF!="","",#REF!)</f>
        <v>#REF!</v>
      </c>
      <c r="B61" s="26" t="e">
        <f t="shared" si="0"/>
        <v>#REF!</v>
      </c>
      <c r="C61" s="26" t="e">
        <f t="shared" si="1"/>
        <v>#REF!</v>
      </c>
      <c r="D61" s="26" t="e">
        <f>#REF!</f>
        <v>#REF!</v>
      </c>
      <c r="E61" s="26" t="e">
        <f>#REF!</f>
        <v>#REF!</v>
      </c>
      <c r="F61" s="26" t="e">
        <f>ASC(#REF!)</f>
        <v>#REF!</v>
      </c>
      <c r="G61" s="26" t="e">
        <f>#REF!</f>
        <v>#REF!</v>
      </c>
      <c r="H61" s="26" t="e">
        <f>#REF!</f>
        <v>#REF!</v>
      </c>
      <c r="I61" s="26" t="e">
        <f>#REF!</f>
        <v>#REF!</v>
      </c>
      <c r="J61" s="26" t="e">
        <f>#REF!</f>
        <v>#REF!</v>
      </c>
      <c r="K61" s="26" t="e">
        <f t="shared" si="2"/>
        <v>#REF!</v>
      </c>
      <c r="L61" s="26" t="e">
        <f>IF(#REF!="","",#REF!)</f>
        <v>#REF!</v>
      </c>
      <c r="M61" s="59" t="e">
        <f>#REF!</f>
        <v>#REF!</v>
      </c>
    </row>
    <row r="62" spans="1:13">
      <c r="A62" s="203" t="e">
        <f>IF(#REF!="","",#REF!)</f>
        <v>#REF!</v>
      </c>
      <c r="B62" s="26" t="e">
        <f t="shared" si="0"/>
        <v>#REF!</v>
      </c>
      <c r="C62" s="26" t="e">
        <f t="shared" si="1"/>
        <v>#REF!</v>
      </c>
      <c r="D62" s="26" t="e">
        <f>#REF!</f>
        <v>#REF!</v>
      </c>
      <c r="E62" s="26" t="e">
        <f>#REF!</f>
        <v>#REF!</v>
      </c>
      <c r="F62" s="26" t="e">
        <f>ASC(#REF!)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 t="shared" si="2"/>
        <v>#REF!</v>
      </c>
      <c r="L62" s="26" t="e">
        <f>IF(#REF!="","",#REF!)</f>
        <v>#REF!</v>
      </c>
      <c r="M62" s="59" t="e">
        <f>#REF!</f>
        <v>#REF!</v>
      </c>
    </row>
    <row r="63" spans="1:13">
      <c r="A63" s="203" t="e">
        <f>IF(#REF!="","",#REF!)</f>
        <v>#REF!</v>
      </c>
      <c r="B63" s="26" t="e">
        <f t="shared" si="0"/>
        <v>#REF!</v>
      </c>
      <c r="C63" s="26" t="e">
        <f t="shared" si="1"/>
        <v>#REF!</v>
      </c>
      <c r="D63" s="26" t="e">
        <f>#REF!</f>
        <v>#REF!</v>
      </c>
      <c r="E63" s="26" t="e">
        <f>#REF!</f>
        <v>#REF!</v>
      </c>
      <c r="F63" s="26" t="e">
        <f>ASC(#REF!)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 t="shared" si="2"/>
        <v>#REF!</v>
      </c>
      <c r="L63" s="26" t="e">
        <f>IF(#REF!="","",#REF!)</f>
        <v>#REF!</v>
      </c>
      <c r="M63" s="59" t="e">
        <f>#REF!</f>
        <v>#REF!</v>
      </c>
    </row>
    <row r="64" spans="1:13">
      <c r="A64" s="203" t="e">
        <f>IF(#REF!="","",#REF!)</f>
        <v>#REF!</v>
      </c>
      <c r="B64" s="26" t="e">
        <f t="shared" si="0"/>
        <v>#REF!</v>
      </c>
      <c r="C64" s="26" t="e">
        <f t="shared" si="1"/>
        <v>#REF!</v>
      </c>
      <c r="D64" s="26" t="e">
        <f>#REF!</f>
        <v>#REF!</v>
      </c>
      <c r="E64" s="26" t="e">
        <f>#REF!</f>
        <v>#REF!</v>
      </c>
      <c r="F64" s="26" t="e">
        <f>ASC(#REF!)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 t="shared" si="2"/>
        <v>#REF!</v>
      </c>
      <c r="L64" s="26" t="e">
        <f>IF(#REF!="","",#REF!)</f>
        <v>#REF!</v>
      </c>
      <c r="M64" s="59" t="e">
        <f>#REF!</f>
        <v>#REF!</v>
      </c>
    </row>
    <row r="65" spans="1:13">
      <c r="A65" s="203" t="e">
        <f>IF(#REF!="","",#REF!)</f>
        <v>#REF!</v>
      </c>
      <c r="B65" s="26" t="e">
        <f t="shared" si="0"/>
        <v>#REF!</v>
      </c>
      <c r="C65" s="26" t="e">
        <f t="shared" si="1"/>
        <v>#REF!</v>
      </c>
      <c r="D65" s="26" t="e">
        <f>#REF!</f>
        <v>#REF!</v>
      </c>
      <c r="E65" s="26" t="e">
        <f>#REF!</f>
        <v>#REF!</v>
      </c>
      <c r="F65" s="26" t="e">
        <f>ASC(#REF!)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 t="shared" si="2"/>
        <v>#REF!</v>
      </c>
      <c r="L65" s="26" t="e">
        <f>IF(#REF!="","",#REF!)</f>
        <v>#REF!</v>
      </c>
      <c r="M65" s="59" t="e">
        <f>#REF!</f>
        <v>#REF!</v>
      </c>
    </row>
    <row r="66" spans="1:13">
      <c r="A66" s="203" t="e">
        <f>IF(#REF!="","",#REF!)</f>
        <v>#REF!</v>
      </c>
      <c r="B66" s="26" t="e">
        <f t="shared" si="0"/>
        <v>#REF!</v>
      </c>
      <c r="C66" s="26" t="e">
        <f t="shared" si="1"/>
        <v>#REF!</v>
      </c>
      <c r="D66" s="26" t="e">
        <f>#REF!</f>
        <v>#REF!</v>
      </c>
      <c r="E66" s="26" t="e">
        <f>#REF!</f>
        <v>#REF!</v>
      </c>
      <c r="F66" s="26" t="e">
        <f>ASC(#REF!)</f>
        <v>#REF!</v>
      </c>
      <c r="G66" s="26" t="e">
        <f>#REF!</f>
        <v>#REF!</v>
      </c>
      <c r="H66" s="26" t="e">
        <f>#REF!</f>
        <v>#REF!</v>
      </c>
      <c r="I66" s="26" t="e">
        <f>#REF!</f>
        <v>#REF!</v>
      </c>
      <c r="J66" s="26" t="e">
        <f>#REF!</f>
        <v>#REF!</v>
      </c>
      <c r="K66" s="26" t="e">
        <f t="shared" si="2"/>
        <v>#REF!</v>
      </c>
      <c r="L66" s="26" t="e">
        <f>IF(#REF!="","",#REF!)</f>
        <v>#REF!</v>
      </c>
      <c r="M66" s="59" t="e">
        <f>#REF!</f>
        <v>#REF!</v>
      </c>
    </row>
    <row r="67" spans="1:13">
      <c r="A67" s="203" t="e">
        <f>IF(#REF!="","",#REF!)</f>
        <v>#REF!</v>
      </c>
      <c r="B67" s="26" t="e">
        <f t="shared" ref="B67:B130" si="3">LEFT(A67,1)</f>
        <v>#REF!</v>
      </c>
      <c r="C67" s="26" t="e">
        <f t="shared" ref="C67:C130" si="4">REPLACE(A67,1,1,"")</f>
        <v>#REF!</v>
      </c>
      <c r="D67" s="26" t="e">
        <f>#REF!</f>
        <v>#REF!</v>
      </c>
      <c r="E67" s="26" t="e">
        <f>#REF!</f>
        <v>#REF!</v>
      </c>
      <c r="F67" s="26" t="e">
        <f>ASC(#REF!)</f>
        <v>#REF!</v>
      </c>
      <c r="G67" s="26" t="e">
        <f>#REF!</f>
        <v>#REF!</v>
      </c>
      <c r="H67" s="26" t="e">
        <f>#REF!</f>
        <v>#REF!</v>
      </c>
      <c r="I67" s="26" t="e">
        <f>#REF!</f>
        <v>#REF!</v>
      </c>
      <c r="J67" s="26" t="e">
        <f>#REF!</f>
        <v>#REF!</v>
      </c>
      <c r="K67" s="26" t="e">
        <f t="shared" ref="K67:K130" si="5">I67</f>
        <v>#REF!</v>
      </c>
      <c r="L67" s="26" t="e">
        <f>IF(#REF!="","",#REF!)</f>
        <v>#REF!</v>
      </c>
      <c r="M67" s="59" t="e">
        <f>#REF!</f>
        <v>#REF!</v>
      </c>
    </row>
    <row r="68" spans="1:13">
      <c r="A68" s="203" t="e">
        <f>IF(#REF!="","",#REF!)</f>
        <v>#REF!</v>
      </c>
      <c r="B68" s="26" t="e">
        <f t="shared" si="3"/>
        <v>#REF!</v>
      </c>
      <c r="C68" s="26" t="e">
        <f t="shared" si="4"/>
        <v>#REF!</v>
      </c>
      <c r="D68" s="26" t="e">
        <f>#REF!</f>
        <v>#REF!</v>
      </c>
      <c r="E68" s="26" t="e">
        <f>#REF!</f>
        <v>#REF!</v>
      </c>
      <c r="F68" s="26" t="e">
        <f>ASC(#REF!)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 t="shared" si="5"/>
        <v>#REF!</v>
      </c>
      <c r="L68" s="26" t="e">
        <f>IF(#REF!="","",#REF!)</f>
        <v>#REF!</v>
      </c>
      <c r="M68" s="59" t="e">
        <f>#REF!</f>
        <v>#REF!</v>
      </c>
    </row>
    <row r="69" spans="1:13">
      <c r="A69" s="203" t="e">
        <f>IF(#REF!="","",#REF!)</f>
        <v>#REF!</v>
      </c>
      <c r="B69" s="26" t="e">
        <f t="shared" si="3"/>
        <v>#REF!</v>
      </c>
      <c r="C69" s="26" t="e">
        <f t="shared" si="4"/>
        <v>#REF!</v>
      </c>
      <c r="D69" s="26" t="e">
        <f>#REF!</f>
        <v>#REF!</v>
      </c>
      <c r="E69" s="26" t="e">
        <f>#REF!</f>
        <v>#REF!</v>
      </c>
      <c r="F69" s="26" t="e">
        <f>ASC(#REF!)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 t="shared" si="5"/>
        <v>#REF!</v>
      </c>
      <c r="L69" s="26" t="e">
        <f>IF(#REF!="","",#REF!)</f>
        <v>#REF!</v>
      </c>
      <c r="M69" s="59" t="e">
        <f>#REF!</f>
        <v>#REF!</v>
      </c>
    </row>
    <row r="70" spans="1:13">
      <c r="A70" s="203" t="e">
        <f>IF(#REF!="","",#REF!)</f>
        <v>#REF!</v>
      </c>
      <c r="B70" s="26" t="e">
        <f t="shared" si="3"/>
        <v>#REF!</v>
      </c>
      <c r="C70" s="26" t="e">
        <f t="shared" si="4"/>
        <v>#REF!</v>
      </c>
      <c r="D70" s="26" t="e">
        <f>#REF!</f>
        <v>#REF!</v>
      </c>
      <c r="E70" s="26" t="e">
        <f>#REF!</f>
        <v>#REF!</v>
      </c>
      <c r="F70" s="26" t="e">
        <f>ASC(#REF!)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 t="shared" si="5"/>
        <v>#REF!</v>
      </c>
      <c r="L70" s="26" t="e">
        <f>IF(#REF!="","",#REF!)</f>
        <v>#REF!</v>
      </c>
      <c r="M70" s="59" t="e">
        <f>#REF!</f>
        <v>#REF!</v>
      </c>
    </row>
    <row r="71" spans="1:13">
      <c r="A71" s="203" t="e">
        <f>IF(#REF!="","",#REF!)</f>
        <v>#REF!</v>
      </c>
      <c r="B71" s="26" t="e">
        <f t="shared" si="3"/>
        <v>#REF!</v>
      </c>
      <c r="C71" s="26" t="e">
        <f t="shared" si="4"/>
        <v>#REF!</v>
      </c>
      <c r="D71" s="26" t="e">
        <f>#REF!</f>
        <v>#REF!</v>
      </c>
      <c r="E71" s="26" t="e">
        <f>#REF!</f>
        <v>#REF!</v>
      </c>
      <c r="F71" s="26" t="e">
        <f>ASC(#REF!)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 t="shared" si="5"/>
        <v>#REF!</v>
      </c>
      <c r="L71" s="26" t="e">
        <f>IF(#REF!="","",#REF!)</f>
        <v>#REF!</v>
      </c>
      <c r="M71" s="59" t="e">
        <f>#REF!</f>
        <v>#REF!</v>
      </c>
    </row>
    <row r="72" spans="1:13">
      <c r="A72" s="203" t="e">
        <f>IF(#REF!="","",#REF!)</f>
        <v>#REF!</v>
      </c>
      <c r="B72" s="26" t="e">
        <f t="shared" si="3"/>
        <v>#REF!</v>
      </c>
      <c r="C72" s="26" t="e">
        <f t="shared" si="4"/>
        <v>#REF!</v>
      </c>
      <c r="D72" s="26" t="e">
        <f>#REF!</f>
        <v>#REF!</v>
      </c>
      <c r="E72" s="26" t="e">
        <f>#REF!</f>
        <v>#REF!</v>
      </c>
      <c r="F72" s="26" t="e">
        <f>ASC(#REF!)</f>
        <v>#REF!</v>
      </c>
      <c r="G72" s="26" t="e">
        <f>#REF!</f>
        <v>#REF!</v>
      </c>
      <c r="H72" s="26" t="e">
        <f>#REF!</f>
        <v>#REF!</v>
      </c>
      <c r="I72" s="26" t="e">
        <f>#REF!</f>
        <v>#REF!</v>
      </c>
      <c r="J72" s="26" t="e">
        <f>#REF!</f>
        <v>#REF!</v>
      </c>
      <c r="K72" s="26" t="e">
        <f t="shared" si="5"/>
        <v>#REF!</v>
      </c>
      <c r="L72" s="26" t="e">
        <f>IF(#REF!="","",#REF!)</f>
        <v>#REF!</v>
      </c>
      <c r="M72" s="59" t="e">
        <f>#REF!</f>
        <v>#REF!</v>
      </c>
    </row>
    <row r="73" spans="1:13">
      <c r="A73" s="203" t="e">
        <f>IF(#REF!="","",#REF!)</f>
        <v>#REF!</v>
      </c>
      <c r="B73" s="26" t="e">
        <f t="shared" si="3"/>
        <v>#REF!</v>
      </c>
      <c r="C73" s="26" t="e">
        <f t="shared" si="4"/>
        <v>#REF!</v>
      </c>
      <c r="D73" s="26" t="e">
        <f>#REF!</f>
        <v>#REF!</v>
      </c>
      <c r="E73" s="26" t="e">
        <f>#REF!</f>
        <v>#REF!</v>
      </c>
      <c r="F73" s="26" t="e">
        <f>ASC(#REF!)</f>
        <v>#REF!</v>
      </c>
      <c r="G73" s="26" t="e">
        <f>#REF!</f>
        <v>#REF!</v>
      </c>
      <c r="H73" s="26" t="e">
        <f>#REF!</f>
        <v>#REF!</v>
      </c>
      <c r="I73" s="26" t="e">
        <f>#REF!</f>
        <v>#REF!</v>
      </c>
      <c r="J73" s="26" t="e">
        <f>#REF!</f>
        <v>#REF!</v>
      </c>
      <c r="K73" s="26" t="e">
        <f t="shared" si="5"/>
        <v>#REF!</v>
      </c>
      <c r="L73" s="26" t="e">
        <f>IF(#REF!="","",#REF!)</f>
        <v>#REF!</v>
      </c>
      <c r="M73" s="59" t="e">
        <f>#REF!</f>
        <v>#REF!</v>
      </c>
    </row>
    <row r="74" spans="1:13">
      <c r="A74" s="203" t="e">
        <f>IF(#REF!="","",#REF!)</f>
        <v>#REF!</v>
      </c>
      <c r="B74" s="26" t="e">
        <f t="shared" si="3"/>
        <v>#REF!</v>
      </c>
      <c r="C74" s="26" t="e">
        <f t="shared" si="4"/>
        <v>#REF!</v>
      </c>
      <c r="D74" s="26" t="e">
        <f>#REF!</f>
        <v>#REF!</v>
      </c>
      <c r="E74" s="26" t="e">
        <f>#REF!</f>
        <v>#REF!</v>
      </c>
      <c r="F74" s="26" t="e">
        <f>ASC(#REF!)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 t="shared" si="5"/>
        <v>#REF!</v>
      </c>
      <c r="L74" s="26" t="e">
        <f>IF(#REF!="","",#REF!)</f>
        <v>#REF!</v>
      </c>
      <c r="M74" s="59" t="e">
        <f>#REF!</f>
        <v>#REF!</v>
      </c>
    </row>
    <row r="75" spans="1:13">
      <c r="A75" s="203" t="e">
        <f>IF(#REF!="","",#REF!)</f>
        <v>#REF!</v>
      </c>
      <c r="B75" s="26" t="e">
        <f t="shared" si="3"/>
        <v>#REF!</v>
      </c>
      <c r="C75" s="26" t="e">
        <f t="shared" si="4"/>
        <v>#REF!</v>
      </c>
      <c r="D75" s="26" t="e">
        <f>#REF!</f>
        <v>#REF!</v>
      </c>
      <c r="E75" s="26" t="e">
        <f>#REF!</f>
        <v>#REF!</v>
      </c>
      <c r="F75" s="26" t="e">
        <f>ASC(#REF!)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 t="shared" si="5"/>
        <v>#REF!</v>
      </c>
      <c r="L75" s="26" t="e">
        <f>IF(#REF!="","",#REF!)</f>
        <v>#REF!</v>
      </c>
      <c r="M75" s="59" t="e">
        <f>#REF!</f>
        <v>#REF!</v>
      </c>
    </row>
    <row r="76" spans="1:13">
      <c r="A76" s="203" t="e">
        <f>IF(#REF!="","",#REF!)</f>
        <v>#REF!</v>
      </c>
      <c r="B76" s="26" t="e">
        <f t="shared" si="3"/>
        <v>#REF!</v>
      </c>
      <c r="C76" s="26" t="e">
        <f t="shared" si="4"/>
        <v>#REF!</v>
      </c>
      <c r="D76" s="26" t="e">
        <f>#REF!</f>
        <v>#REF!</v>
      </c>
      <c r="E76" s="26" t="e">
        <f>#REF!</f>
        <v>#REF!</v>
      </c>
      <c r="F76" s="26" t="e">
        <f>ASC(#REF!)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 t="shared" si="5"/>
        <v>#REF!</v>
      </c>
      <c r="L76" s="26" t="e">
        <f>IF(#REF!="","",#REF!)</f>
        <v>#REF!</v>
      </c>
      <c r="M76" s="59" t="e">
        <f>#REF!</f>
        <v>#REF!</v>
      </c>
    </row>
    <row r="77" spans="1:13">
      <c r="A77" s="203" t="e">
        <f>IF(#REF!="","",#REF!)</f>
        <v>#REF!</v>
      </c>
      <c r="B77" s="26" t="e">
        <f t="shared" si="3"/>
        <v>#REF!</v>
      </c>
      <c r="C77" s="26" t="e">
        <f t="shared" si="4"/>
        <v>#REF!</v>
      </c>
      <c r="D77" s="26" t="e">
        <f>#REF!</f>
        <v>#REF!</v>
      </c>
      <c r="E77" s="26" t="e">
        <f>#REF!</f>
        <v>#REF!</v>
      </c>
      <c r="F77" s="26" t="e">
        <f>ASC(#REF!)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 t="shared" si="5"/>
        <v>#REF!</v>
      </c>
      <c r="L77" s="26" t="e">
        <f>IF(#REF!="","",#REF!)</f>
        <v>#REF!</v>
      </c>
      <c r="M77" s="59" t="e">
        <f>#REF!</f>
        <v>#REF!</v>
      </c>
    </row>
    <row r="78" spans="1:13">
      <c r="A78" s="203" t="e">
        <f>IF(#REF!="","",#REF!)</f>
        <v>#REF!</v>
      </c>
      <c r="B78" s="26" t="e">
        <f t="shared" si="3"/>
        <v>#REF!</v>
      </c>
      <c r="C78" s="26" t="e">
        <f t="shared" si="4"/>
        <v>#REF!</v>
      </c>
      <c r="D78" s="26" t="e">
        <f>#REF!</f>
        <v>#REF!</v>
      </c>
      <c r="E78" s="26" t="e">
        <f>#REF!</f>
        <v>#REF!</v>
      </c>
      <c r="F78" s="26" t="e">
        <f>ASC(#REF!)</f>
        <v>#REF!</v>
      </c>
      <c r="G78" s="26" t="e">
        <f>#REF!</f>
        <v>#REF!</v>
      </c>
      <c r="H78" s="26" t="e">
        <f>#REF!</f>
        <v>#REF!</v>
      </c>
      <c r="I78" s="26" t="e">
        <f>#REF!</f>
        <v>#REF!</v>
      </c>
      <c r="J78" s="26" t="e">
        <f>#REF!</f>
        <v>#REF!</v>
      </c>
      <c r="K78" s="26" t="e">
        <f t="shared" si="5"/>
        <v>#REF!</v>
      </c>
      <c r="L78" s="26" t="e">
        <f>IF(#REF!="","",#REF!)</f>
        <v>#REF!</v>
      </c>
      <c r="M78" s="59" t="e">
        <f>#REF!</f>
        <v>#REF!</v>
      </c>
    </row>
    <row r="79" spans="1:13">
      <c r="A79" s="203" t="e">
        <f>IF(#REF!="","",#REF!)</f>
        <v>#REF!</v>
      </c>
      <c r="B79" s="26" t="e">
        <f t="shared" si="3"/>
        <v>#REF!</v>
      </c>
      <c r="C79" s="26" t="e">
        <f t="shared" si="4"/>
        <v>#REF!</v>
      </c>
      <c r="D79" s="26" t="e">
        <f>#REF!</f>
        <v>#REF!</v>
      </c>
      <c r="E79" s="26" t="e">
        <f>#REF!</f>
        <v>#REF!</v>
      </c>
      <c r="F79" s="26" t="e">
        <f>ASC(#REF!)</f>
        <v>#REF!</v>
      </c>
      <c r="G79" s="26" t="e">
        <f>#REF!</f>
        <v>#REF!</v>
      </c>
      <c r="H79" s="26" t="e">
        <f>#REF!</f>
        <v>#REF!</v>
      </c>
      <c r="I79" s="26" t="e">
        <f>#REF!</f>
        <v>#REF!</v>
      </c>
      <c r="J79" s="26" t="e">
        <f>#REF!</f>
        <v>#REF!</v>
      </c>
      <c r="K79" s="26" t="e">
        <f t="shared" si="5"/>
        <v>#REF!</v>
      </c>
      <c r="L79" s="26" t="e">
        <f>IF(#REF!="","",#REF!)</f>
        <v>#REF!</v>
      </c>
      <c r="M79" s="59" t="e">
        <f>#REF!</f>
        <v>#REF!</v>
      </c>
    </row>
    <row r="80" spans="1:13">
      <c r="A80" s="203" t="e">
        <f>IF(#REF!="","",#REF!)</f>
        <v>#REF!</v>
      </c>
      <c r="B80" s="26" t="e">
        <f t="shared" si="3"/>
        <v>#REF!</v>
      </c>
      <c r="C80" s="26" t="e">
        <f t="shared" si="4"/>
        <v>#REF!</v>
      </c>
      <c r="D80" s="26" t="e">
        <f>#REF!</f>
        <v>#REF!</v>
      </c>
      <c r="E80" s="26" t="e">
        <f>#REF!</f>
        <v>#REF!</v>
      </c>
      <c r="F80" s="26" t="e">
        <f>ASC(#REF!)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 t="shared" si="5"/>
        <v>#REF!</v>
      </c>
      <c r="L80" s="26" t="e">
        <f>IF(#REF!="","",#REF!)</f>
        <v>#REF!</v>
      </c>
      <c r="M80" s="59" t="e">
        <f>#REF!</f>
        <v>#REF!</v>
      </c>
    </row>
    <row r="81" spans="1:13">
      <c r="A81" s="203" t="e">
        <f>IF(#REF!="","",#REF!)</f>
        <v>#REF!</v>
      </c>
      <c r="B81" s="26" t="e">
        <f t="shared" si="3"/>
        <v>#REF!</v>
      </c>
      <c r="C81" s="26" t="e">
        <f t="shared" si="4"/>
        <v>#REF!</v>
      </c>
      <c r="D81" s="26" t="e">
        <f>#REF!</f>
        <v>#REF!</v>
      </c>
      <c r="E81" s="26" t="e">
        <f>#REF!</f>
        <v>#REF!</v>
      </c>
      <c r="F81" s="26" t="e">
        <f>ASC(#REF!)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 t="shared" si="5"/>
        <v>#REF!</v>
      </c>
      <c r="L81" s="26" t="e">
        <f>IF(#REF!="","",#REF!)</f>
        <v>#REF!</v>
      </c>
      <c r="M81" s="59" t="e">
        <f>#REF!</f>
        <v>#REF!</v>
      </c>
    </row>
    <row r="82" spans="1:13">
      <c r="A82" s="203" t="e">
        <f>IF(#REF!="","",#REF!)</f>
        <v>#REF!</v>
      </c>
      <c r="B82" s="26" t="e">
        <f t="shared" si="3"/>
        <v>#REF!</v>
      </c>
      <c r="C82" s="26" t="e">
        <f t="shared" si="4"/>
        <v>#REF!</v>
      </c>
      <c r="D82" s="26" t="e">
        <f>#REF!</f>
        <v>#REF!</v>
      </c>
      <c r="E82" s="26" t="e">
        <f>#REF!</f>
        <v>#REF!</v>
      </c>
      <c r="F82" s="26" t="e">
        <f>ASC(#REF!)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 t="shared" si="5"/>
        <v>#REF!</v>
      </c>
      <c r="L82" s="26" t="e">
        <f>IF(#REF!="","",#REF!)</f>
        <v>#REF!</v>
      </c>
      <c r="M82" s="59" t="e">
        <f>#REF!</f>
        <v>#REF!</v>
      </c>
    </row>
    <row r="83" spans="1:13">
      <c r="A83" s="203" t="e">
        <f>IF(#REF!="","",#REF!)</f>
        <v>#REF!</v>
      </c>
      <c r="B83" s="26" t="e">
        <f t="shared" si="3"/>
        <v>#REF!</v>
      </c>
      <c r="C83" s="26" t="e">
        <f t="shared" si="4"/>
        <v>#REF!</v>
      </c>
      <c r="D83" s="26" t="e">
        <f>#REF!</f>
        <v>#REF!</v>
      </c>
      <c r="E83" s="26" t="e">
        <f>#REF!</f>
        <v>#REF!</v>
      </c>
      <c r="F83" s="26" t="e">
        <f>ASC(#REF!)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 t="shared" si="5"/>
        <v>#REF!</v>
      </c>
      <c r="L83" s="26" t="e">
        <f>IF(#REF!="","",#REF!)</f>
        <v>#REF!</v>
      </c>
      <c r="M83" s="59" t="e">
        <f>#REF!</f>
        <v>#REF!</v>
      </c>
    </row>
    <row r="84" spans="1:13">
      <c r="A84" s="203" t="e">
        <f>IF(#REF!="","",#REF!)</f>
        <v>#REF!</v>
      </c>
      <c r="B84" s="26" t="e">
        <f t="shared" si="3"/>
        <v>#REF!</v>
      </c>
      <c r="C84" s="26" t="e">
        <f t="shared" si="4"/>
        <v>#REF!</v>
      </c>
      <c r="D84" s="26" t="e">
        <f>#REF!</f>
        <v>#REF!</v>
      </c>
      <c r="E84" s="26" t="e">
        <f>#REF!</f>
        <v>#REF!</v>
      </c>
      <c r="F84" s="26" t="e">
        <f>ASC(#REF!)</f>
        <v>#REF!</v>
      </c>
      <c r="G84" s="26" t="e">
        <f>#REF!</f>
        <v>#REF!</v>
      </c>
      <c r="H84" s="26" t="e">
        <f>#REF!</f>
        <v>#REF!</v>
      </c>
      <c r="I84" s="26" t="e">
        <f>#REF!</f>
        <v>#REF!</v>
      </c>
      <c r="J84" s="26" t="e">
        <f>#REF!</f>
        <v>#REF!</v>
      </c>
      <c r="K84" s="26" t="e">
        <f t="shared" si="5"/>
        <v>#REF!</v>
      </c>
      <c r="L84" s="26" t="e">
        <f>IF(#REF!="","",#REF!)</f>
        <v>#REF!</v>
      </c>
      <c r="M84" s="59" t="e">
        <f>#REF!</f>
        <v>#REF!</v>
      </c>
    </row>
    <row r="85" spans="1:13">
      <c r="A85" s="203" t="e">
        <f>IF(#REF!="","",#REF!)</f>
        <v>#REF!</v>
      </c>
      <c r="B85" s="26" t="e">
        <f t="shared" si="3"/>
        <v>#REF!</v>
      </c>
      <c r="C85" s="26" t="e">
        <f t="shared" si="4"/>
        <v>#REF!</v>
      </c>
      <c r="D85" s="26" t="e">
        <f>#REF!</f>
        <v>#REF!</v>
      </c>
      <c r="E85" s="26" t="e">
        <f>#REF!</f>
        <v>#REF!</v>
      </c>
      <c r="F85" s="26" t="e">
        <f>ASC(#REF!)</f>
        <v>#REF!</v>
      </c>
      <c r="G85" s="26" t="e">
        <f>#REF!</f>
        <v>#REF!</v>
      </c>
      <c r="H85" s="26" t="e">
        <f>#REF!</f>
        <v>#REF!</v>
      </c>
      <c r="I85" s="26" t="e">
        <f>#REF!</f>
        <v>#REF!</v>
      </c>
      <c r="J85" s="26" t="e">
        <f>#REF!</f>
        <v>#REF!</v>
      </c>
      <c r="K85" s="26" t="e">
        <f t="shared" si="5"/>
        <v>#REF!</v>
      </c>
      <c r="L85" s="26" t="e">
        <f>IF(#REF!="","",#REF!)</f>
        <v>#REF!</v>
      </c>
      <c r="M85" s="59" t="e">
        <f>#REF!</f>
        <v>#REF!</v>
      </c>
    </row>
    <row r="86" spans="1:13">
      <c r="A86" s="203" t="e">
        <f>IF(#REF!="","",#REF!)</f>
        <v>#REF!</v>
      </c>
      <c r="B86" s="26" t="e">
        <f t="shared" si="3"/>
        <v>#REF!</v>
      </c>
      <c r="C86" s="26" t="e">
        <f t="shared" si="4"/>
        <v>#REF!</v>
      </c>
      <c r="D86" s="26" t="e">
        <f>#REF!</f>
        <v>#REF!</v>
      </c>
      <c r="E86" s="26" t="e">
        <f>#REF!</f>
        <v>#REF!</v>
      </c>
      <c r="F86" s="26" t="e">
        <f>ASC(#REF!)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 t="shared" si="5"/>
        <v>#REF!</v>
      </c>
      <c r="L86" s="26" t="e">
        <f>IF(#REF!="","",#REF!)</f>
        <v>#REF!</v>
      </c>
      <c r="M86" s="59" t="e">
        <f>#REF!</f>
        <v>#REF!</v>
      </c>
    </row>
    <row r="87" spans="1:13">
      <c r="A87" s="203" t="e">
        <f>IF(#REF!="","",#REF!)</f>
        <v>#REF!</v>
      </c>
      <c r="B87" s="26" t="e">
        <f t="shared" si="3"/>
        <v>#REF!</v>
      </c>
      <c r="C87" s="26" t="e">
        <f t="shared" si="4"/>
        <v>#REF!</v>
      </c>
      <c r="D87" s="26" t="e">
        <f>#REF!</f>
        <v>#REF!</v>
      </c>
      <c r="E87" s="26" t="e">
        <f>#REF!</f>
        <v>#REF!</v>
      </c>
      <c r="F87" s="26" t="e">
        <f>ASC(#REF!)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 t="shared" si="5"/>
        <v>#REF!</v>
      </c>
      <c r="L87" s="26" t="e">
        <f>IF(#REF!="","",#REF!)</f>
        <v>#REF!</v>
      </c>
      <c r="M87" s="59" t="e">
        <f>#REF!</f>
        <v>#REF!</v>
      </c>
    </row>
    <row r="88" spans="1:13">
      <c r="A88" s="203" t="e">
        <f>IF(#REF!="","",#REF!)</f>
        <v>#REF!</v>
      </c>
      <c r="B88" s="26" t="e">
        <f t="shared" si="3"/>
        <v>#REF!</v>
      </c>
      <c r="C88" s="26" t="e">
        <f t="shared" si="4"/>
        <v>#REF!</v>
      </c>
      <c r="D88" s="26" t="e">
        <f>#REF!</f>
        <v>#REF!</v>
      </c>
      <c r="E88" s="26" t="e">
        <f>#REF!</f>
        <v>#REF!</v>
      </c>
      <c r="F88" s="26" t="e">
        <f>ASC(#REF!)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 t="shared" si="5"/>
        <v>#REF!</v>
      </c>
      <c r="L88" s="26" t="e">
        <f>IF(#REF!="","",#REF!)</f>
        <v>#REF!</v>
      </c>
      <c r="M88" s="59" t="e">
        <f>#REF!</f>
        <v>#REF!</v>
      </c>
    </row>
    <row r="89" spans="1:13">
      <c r="A89" s="203" t="e">
        <f>IF(#REF!="","",#REF!)</f>
        <v>#REF!</v>
      </c>
      <c r="B89" s="26" t="e">
        <f t="shared" si="3"/>
        <v>#REF!</v>
      </c>
      <c r="C89" s="26" t="e">
        <f t="shared" si="4"/>
        <v>#REF!</v>
      </c>
      <c r="D89" s="26" t="e">
        <f>#REF!</f>
        <v>#REF!</v>
      </c>
      <c r="E89" s="26" t="e">
        <f>#REF!</f>
        <v>#REF!</v>
      </c>
      <c r="F89" s="26" t="e">
        <f>ASC(#REF!)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 t="shared" si="5"/>
        <v>#REF!</v>
      </c>
      <c r="L89" s="26" t="e">
        <f>IF(#REF!="","",#REF!)</f>
        <v>#REF!</v>
      </c>
      <c r="M89" s="59" t="e">
        <f>#REF!</f>
        <v>#REF!</v>
      </c>
    </row>
    <row r="90" spans="1:13">
      <c r="A90" s="203" t="e">
        <f>IF(#REF!="","",#REF!)</f>
        <v>#REF!</v>
      </c>
      <c r="B90" s="26" t="e">
        <f t="shared" si="3"/>
        <v>#REF!</v>
      </c>
      <c r="C90" s="26" t="e">
        <f t="shared" si="4"/>
        <v>#REF!</v>
      </c>
      <c r="D90" s="26" t="e">
        <f>#REF!</f>
        <v>#REF!</v>
      </c>
      <c r="E90" s="26" t="e">
        <f>#REF!</f>
        <v>#REF!</v>
      </c>
      <c r="F90" s="26" t="e">
        <f>ASC(#REF!)</f>
        <v>#REF!</v>
      </c>
      <c r="G90" s="26" t="e">
        <f>#REF!</f>
        <v>#REF!</v>
      </c>
      <c r="H90" s="26" t="e">
        <f>#REF!</f>
        <v>#REF!</v>
      </c>
      <c r="I90" s="26" t="e">
        <f>#REF!</f>
        <v>#REF!</v>
      </c>
      <c r="J90" s="26" t="e">
        <f>#REF!</f>
        <v>#REF!</v>
      </c>
      <c r="K90" s="26" t="e">
        <f t="shared" si="5"/>
        <v>#REF!</v>
      </c>
      <c r="L90" s="26" t="e">
        <f>IF(#REF!="","",#REF!)</f>
        <v>#REF!</v>
      </c>
      <c r="M90" s="59" t="e">
        <f>#REF!</f>
        <v>#REF!</v>
      </c>
    </row>
    <row r="91" spans="1:13">
      <c r="A91" s="203" t="e">
        <f>IF(#REF!="","",#REF!)</f>
        <v>#REF!</v>
      </c>
      <c r="B91" s="26" t="e">
        <f t="shared" si="3"/>
        <v>#REF!</v>
      </c>
      <c r="C91" s="26" t="e">
        <f t="shared" si="4"/>
        <v>#REF!</v>
      </c>
      <c r="D91" s="26" t="e">
        <f>#REF!</f>
        <v>#REF!</v>
      </c>
      <c r="E91" s="26" t="e">
        <f>#REF!</f>
        <v>#REF!</v>
      </c>
      <c r="F91" s="26" t="e">
        <f>ASC(#REF!)</f>
        <v>#REF!</v>
      </c>
      <c r="G91" s="26" t="e">
        <f>#REF!</f>
        <v>#REF!</v>
      </c>
      <c r="H91" s="26" t="e">
        <f>#REF!</f>
        <v>#REF!</v>
      </c>
      <c r="I91" s="26" t="e">
        <f>#REF!</f>
        <v>#REF!</v>
      </c>
      <c r="J91" s="26" t="e">
        <f>#REF!</f>
        <v>#REF!</v>
      </c>
      <c r="K91" s="26" t="e">
        <f t="shared" si="5"/>
        <v>#REF!</v>
      </c>
      <c r="L91" s="26" t="e">
        <f>IF(#REF!="","",#REF!)</f>
        <v>#REF!</v>
      </c>
      <c r="M91" s="59" t="e">
        <f>#REF!</f>
        <v>#REF!</v>
      </c>
    </row>
    <row r="92" spans="1:13">
      <c r="A92" s="203" t="e">
        <f>IF(#REF!="","",#REF!)</f>
        <v>#REF!</v>
      </c>
      <c r="B92" s="26" t="e">
        <f t="shared" si="3"/>
        <v>#REF!</v>
      </c>
      <c r="C92" s="26" t="e">
        <f t="shared" si="4"/>
        <v>#REF!</v>
      </c>
      <c r="D92" s="26" t="e">
        <f>#REF!</f>
        <v>#REF!</v>
      </c>
      <c r="E92" s="26" t="e">
        <f>#REF!</f>
        <v>#REF!</v>
      </c>
      <c r="F92" s="26" t="e">
        <f>ASC(#REF!)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 t="shared" si="5"/>
        <v>#REF!</v>
      </c>
      <c r="L92" s="26" t="e">
        <f>IF(#REF!="","",#REF!)</f>
        <v>#REF!</v>
      </c>
      <c r="M92" s="59" t="e">
        <f>#REF!</f>
        <v>#REF!</v>
      </c>
    </row>
    <row r="93" spans="1:13">
      <c r="A93" s="203" t="e">
        <f>IF(#REF!="","",#REF!)</f>
        <v>#REF!</v>
      </c>
      <c r="B93" s="26" t="e">
        <f t="shared" si="3"/>
        <v>#REF!</v>
      </c>
      <c r="C93" s="26" t="e">
        <f t="shared" si="4"/>
        <v>#REF!</v>
      </c>
      <c r="D93" s="26" t="e">
        <f>#REF!</f>
        <v>#REF!</v>
      </c>
      <c r="E93" s="26" t="e">
        <f>#REF!</f>
        <v>#REF!</v>
      </c>
      <c r="F93" s="26" t="e">
        <f>ASC(#REF!)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 t="shared" si="5"/>
        <v>#REF!</v>
      </c>
      <c r="L93" s="26" t="e">
        <f>IF(#REF!="","",#REF!)</f>
        <v>#REF!</v>
      </c>
      <c r="M93" s="59" t="e">
        <f>#REF!</f>
        <v>#REF!</v>
      </c>
    </row>
    <row r="94" spans="1:13">
      <c r="A94" s="203" t="e">
        <f>IF(#REF!="","",#REF!)</f>
        <v>#REF!</v>
      </c>
      <c r="B94" s="26" t="e">
        <f t="shared" si="3"/>
        <v>#REF!</v>
      </c>
      <c r="C94" s="26" t="e">
        <f t="shared" si="4"/>
        <v>#REF!</v>
      </c>
      <c r="D94" s="26" t="e">
        <f>#REF!</f>
        <v>#REF!</v>
      </c>
      <c r="E94" s="26" t="e">
        <f>#REF!</f>
        <v>#REF!</v>
      </c>
      <c r="F94" s="26" t="e">
        <f>ASC(#REF!)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 t="shared" si="5"/>
        <v>#REF!</v>
      </c>
      <c r="L94" s="26" t="e">
        <f>IF(#REF!="","",#REF!)</f>
        <v>#REF!</v>
      </c>
      <c r="M94" s="59" t="e">
        <f>#REF!</f>
        <v>#REF!</v>
      </c>
    </row>
    <row r="95" spans="1:13">
      <c r="A95" s="203" t="e">
        <f>IF(#REF!="","",#REF!)</f>
        <v>#REF!</v>
      </c>
      <c r="B95" s="26" t="e">
        <f t="shared" si="3"/>
        <v>#REF!</v>
      </c>
      <c r="C95" s="26" t="e">
        <f t="shared" si="4"/>
        <v>#REF!</v>
      </c>
      <c r="D95" s="26" t="e">
        <f>#REF!</f>
        <v>#REF!</v>
      </c>
      <c r="E95" s="26" t="e">
        <f>#REF!</f>
        <v>#REF!</v>
      </c>
      <c r="F95" s="26" t="e">
        <f>ASC(#REF!)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 t="shared" si="5"/>
        <v>#REF!</v>
      </c>
      <c r="L95" s="26" t="e">
        <f>IF(#REF!="","",#REF!)</f>
        <v>#REF!</v>
      </c>
      <c r="M95" s="59" t="e">
        <f>#REF!</f>
        <v>#REF!</v>
      </c>
    </row>
    <row r="96" spans="1:13">
      <c r="A96" s="203" t="e">
        <f>IF(#REF!="","",#REF!)</f>
        <v>#REF!</v>
      </c>
      <c r="B96" s="26" t="e">
        <f t="shared" si="3"/>
        <v>#REF!</v>
      </c>
      <c r="C96" s="26" t="e">
        <f t="shared" si="4"/>
        <v>#REF!</v>
      </c>
      <c r="D96" s="26" t="e">
        <f>#REF!</f>
        <v>#REF!</v>
      </c>
      <c r="E96" s="26" t="e">
        <f>#REF!</f>
        <v>#REF!</v>
      </c>
      <c r="F96" s="26" t="e">
        <f>ASC(#REF!)</f>
        <v>#REF!</v>
      </c>
      <c r="G96" s="26" t="e">
        <f>#REF!</f>
        <v>#REF!</v>
      </c>
      <c r="H96" s="26" t="e">
        <f>#REF!</f>
        <v>#REF!</v>
      </c>
      <c r="I96" s="26" t="e">
        <f>#REF!</f>
        <v>#REF!</v>
      </c>
      <c r="J96" s="26" t="e">
        <f>#REF!</f>
        <v>#REF!</v>
      </c>
      <c r="K96" s="26" t="e">
        <f t="shared" si="5"/>
        <v>#REF!</v>
      </c>
      <c r="L96" s="26" t="e">
        <f>IF(#REF!="","",#REF!)</f>
        <v>#REF!</v>
      </c>
      <c r="M96" s="59" t="e">
        <f>#REF!</f>
        <v>#REF!</v>
      </c>
    </row>
    <row r="97" spans="1:13">
      <c r="A97" s="203" t="e">
        <f>IF(#REF!="","",#REF!)</f>
        <v>#REF!</v>
      </c>
      <c r="B97" s="26" t="e">
        <f t="shared" si="3"/>
        <v>#REF!</v>
      </c>
      <c r="C97" s="26" t="e">
        <f t="shared" si="4"/>
        <v>#REF!</v>
      </c>
      <c r="D97" s="26" t="e">
        <f>#REF!</f>
        <v>#REF!</v>
      </c>
      <c r="E97" s="26" t="e">
        <f>#REF!</f>
        <v>#REF!</v>
      </c>
      <c r="F97" s="26" t="e">
        <f>ASC(#REF!)</f>
        <v>#REF!</v>
      </c>
      <c r="G97" s="26" t="e">
        <f>#REF!</f>
        <v>#REF!</v>
      </c>
      <c r="H97" s="26" t="e">
        <f>#REF!</f>
        <v>#REF!</v>
      </c>
      <c r="I97" s="26" t="e">
        <f>#REF!</f>
        <v>#REF!</v>
      </c>
      <c r="J97" s="26" t="e">
        <f>#REF!</f>
        <v>#REF!</v>
      </c>
      <c r="K97" s="26" t="e">
        <f t="shared" si="5"/>
        <v>#REF!</v>
      </c>
      <c r="L97" s="26" t="e">
        <f>IF(#REF!="","",#REF!)</f>
        <v>#REF!</v>
      </c>
      <c r="M97" s="59" t="e">
        <f>#REF!</f>
        <v>#REF!</v>
      </c>
    </row>
    <row r="98" spans="1:13">
      <c r="A98" s="203" t="e">
        <f>IF(#REF!="","",#REF!)</f>
        <v>#REF!</v>
      </c>
      <c r="B98" s="26" t="e">
        <f t="shared" si="3"/>
        <v>#REF!</v>
      </c>
      <c r="C98" s="26" t="e">
        <f t="shared" si="4"/>
        <v>#REF!</v>
      </c>
      <c r="D98" s="26" t="e">
        <f>#REF!</f>
        <v>#REF!</v>
      </c>
      <c r="E98" s="26" t="e">
        <f>#REF!</f>
        <v>#REF!</v>
      </c>
      <c r="F98" s="26" t="e">
        <f>ASC(#REF!)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 t="shared" si="5"/>
        <v>#REF!</v>
      </c>
      <c r="L98" s="26" t="e">
        <f>IF(#REF!="","",#REF!)</f>
        <v>#REF!</v>
      </c>
      <c r="M98" s="59" t="e">
        <f>#REF!</f>
        <v>#REF!</v>
      </c>
    </row>
    <row r="99" spans="1:13">
      <c r="A99" s="203" t="e">
        <f>IF(#REF!="","",#REF!)</f>
        <v>#REF!</v>
      </c>
      <c r="B99" s="26" t="e">
        <f t="shared" si="3"/>
        <v>#REF!</v>
      </c>
      <c r="C99" s="26" t="e">
        <f t="shared" si="4"/>
        <v>#REF!</v>
      </c>
      <c r="D99" s="26" t="e">
        <f>#REF!</f>
        <v>#REF!</v>
      </c>
      <c r="E99" s="26" t="e">
        <f>#REF!</f>
        <v>#REF!</v>
      </c>
      <c r="F99" s="26" t="e">
        <f>ASC(#REF!)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 t="shared" si="5"/>
        <v>#REF!</v>
      </c>
      <c r="L99" s="26" t="e">
        <f>IF(#REF!="","",#REF!)</f>
        <v>#REF!</v>
      </c>
      <c r="M99" s="59" t="e">
        <f>#REF!</f>
        <v>#REF!</v>
      </c>
    </row>
    <row r="100" spans="1:13">
      <c r="A100" s="203" t="e">
        <f>IF(#REF!="","",#REF!)</f>
        <v>#REF!</v>
      </c>
      <c r="B100" s="26" t="e">
        <f t="shared" si="3"/>
        <v>#REF!</v>
      </c>
      <c r="C100" s="26" t="e">
        <f t="shared" si="4"/>
        <v>#REF!</v>
      </c>
      <c r="D100" s="26" t="e">
        <f>#REF!</f>
        <v>#REF!</v>
      </c>
      <c r="E100" s="26" t="e">
        <f>#REF!</f>
        <v>#REF!</v>
      </c>
      <c r="F100" s="26" t="e">
        <f>ASC(#REF!)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 t="shared" si="5"/>
        <v>#REF!</v>
      </c>
      <c r="L100" s="26" t="e">
        <f>IF(#REF!="","",#REF!)</f>
        <v>#REF!</v>
      </c>
      <c r="M100" s="59" t="e">
        <f>#REF!</f>
        <v>#REF!</v>
      </c>
    </row>
    <row r="101" spans="1:13">
      <c r="A101" s="203" t="e">
        <f>IF(#REF!="","",#REF!)</f>
        <v>#REF!</v>
      </c>
      <c r="B101" s="26" t="e">
        <f t="shared" si="3"/>
        <v>#REF!</v>
      </c>
      <c r="C101" s="26" t="e">
        <f t="shared" si="4"/>
        <v>#REF!</v>
      </c>
      <c r="D101" s="26" t="e">
        <f>#REF!</f>
        <v>#REF!</v>
      </c>
      <c r="E101" s="26" t="e">
        <f>#REF!</f>
        <v>#REF!</v>
      </c>
      <c r="F101" s="26" t="e">
        <f>ASC(#REF!)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 t="shared" si="5"/>
        <v>#REF!</v>
      </c>
      <c r="L101" s="26" t="e">
        <f>IF(#REF!="","",#REF!)</f>
        <v>#REF!</v>
      </c>
      <c r="M101" s="59" t="e">
        <f>#REF!</f>
        <v>#REF!</v>
      </c>
    </row>
    <row r="102" spans="1:13">
      <c r="A102" s="203" t="e">
        <f>IF(#REF!="","",#REF!)</f>
        <v>#REF!</v>
      </c>
      <c r="B102" s="26" t="e">
        <f t="shared" si="3"/>
        <v>#REF!</v>
      </c>
      <c r="C102" s="26" t="e">
        <f t="shared" si="4"/>
        <v>#REF!</v>
      </c>
      <c r="D102" s="26" t="e">
        <f>#REF!</f>
        <v>#REF!</v>
      </c>
      <c r="E102" s="26" t="e">
        <f>#REF!</f>
        <v>#REF!</v>
      </c>
      <c r="F102" s="26" t="e">
        <f>ASC(#REF!)</f>
        <v>#REF!</v>
      </c>
      <c r="G102" s="26" t="e">
        <f>#REF!</f>
        <v>#REF!</v>
      </c>
      <c r="H102" s="26" t="e">
        <f>#REF!</f>
        <v>#REF!</v>
      </c>
      <c r="I102" s="26" t="e">
        <f>#REF!</f>
        <v>#REF!</v>
      </c>
      <c r="J102" s="26" t="e">
        <f>#REF!</f>
        <v>#REF!</v>
      </c>
      <c r="K102" s="26" t="e">
        <f t="shared" si="5"/>
        <v>#REF!</v>
      </c>
      <c r="L102" s="26" t="e">
        <f>IF(#REF!="","",#REF!)</f>
        <v>#REF!</v>
      </c>
      <c r="M102" s="59" t="e">
        <f>#REF!</f>
        <v>#REF!</v>
      </c>
    </row>
    <row r="103" spans="1:13">
      <c r="A103" s="203" t="e">
        <f>IF(#REF!="","",#REF!)</f>
        <v>#REF!</v>
      </c>
      <c r="B103" s="26" t="e">
        <f t="shared" si="3"/>
        <v>#REF!</v>
      </c>
      <c r="C103" s="26" t="e">
        <f t="shared" si="4"/>
        <v>#REF!</v>
      </c>
      <c r="D103" s="26" t="e">
        <f>#REF!</f>
        <v>#REF!</v>
      </c>
      <c r="E103" s="26" t="e">
        <f>#REF!</f>
        <v>#REF!</v>
      </c>
      <c r="F103" s="26" t="e">
        <f>ASC(#REF!)</f>
        <v>#REF!</v>
      </c>
      <c r="G103" s="26" t="e">
        <f>#REF!</f>
        <v>#REF!</v>
      </c>
      <c r="H103" s="26" t="e">
        <f>#REF!</f>
        <v>#REF!</v>
      </c>
      <c r="I103" s="26" t="e">
        <f>#REF!</f>
        <v>#REF!</v>
      </c>
      <c r="J103" s="26" t="e">
        <f>#REF!</f>
        <v>#REF!</v>
      </c>
      <c r="K103" s="26" t="e">
        <f t="shared" si="5"/>
        <v>#REF!</v>
      </c>
      <c r="L103" s="26" t="e">
        <f>IF(#REF!="","",#REF!)</f>
        <v>#REF!</v>
      </c>
      <c r="M103" s="59" t="e">
        <f>#REF!</f>
        <v>#REF!</v>
      </c>
    </row>
    <row r="104" spans="1:13">
      <c r="A104" s="203" t="e">
        <f>IF(#REF!="","",#REF!)</f>
        <v>#REF!</v>
      </c>
      <c r="B104" s="26" t="e">
        <f t="shared" si="3"/>
        <v>#REF!</v>
      </c>
      <c r="C104" s="26" t="e">
        <f t="shared" si="4"/>
        <v>#REF!</v>
      </c>
      <c r="D104" s="26" t="e">
        <f>#REF!</f>
        <v>#REF!</v>
      </c>
      <c r="E104" s="26" t="e">
        <f>#REF!</f>
        <v>#REF!</v>
      </c>
      <c r="F104" s="26" t="e">
        <f>ASC(#REF!)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 t="shared" si="5"/>
        <v>#REF!</v>
      </c>
      <c r="L104" s="26" t="e">
        <f>IF(#REF!="","",#REF!)</f>
        <v>#REF!</v>
      </c>
      <c r="M104" s="59" t="e">
        <f>#REF!</f>
        <v>#REF!</v>
      </c>
    </row>
    <row r="105" spans="1:13">
      <c r="A105" s="203" t="e">
        <f>IF(#REF!="","",#REF!)</f>
        <v>#REF!</v>
      </c>
      <c r="B105" s="26" t="e">
        <f t="shared" si="3"/>
        <v>#REF!</v>
      </c>
      <c r="C105" s="26" t="e">
        <f t="shared" si="4"/>
        <v>#REF!</v>
      </c>
      <c r="D105" s="26" t="e">
        <f>#REF!</f>
        <v>#REF!</v>
      </c>
      <c r="E105" s="26" t="e">
        <f>#REF!</f>
        <v>#REF!</v>
      </c>
      <c r="F105" s="26" t="e">
        <f>ASC(#REF!)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 t="shared" si="5"/>
        <v>#REF!</v>
      </c>
      <c r="L105" s="26" t="e">
        <f>IF(#REF!="","",#REF!)</f>
        <v>#REF!</v>
      </c>
      <c r="M105" s="59" t="e">
        <f>#REF!</f>
        <v>#REF!</v>
      </c>
    </row>
    <row r="106" spans="1:13">
      <c r="A106" s="203" t="e">
        <f>IF(#REF!="","",#REF!)</f>
        <v>#REF!</v>
      </c>
      <c r="B106" s="26" t="e">
        <f t="shared" si="3"/>
        <v>#REF!</v>
      </c>
      <c r="C106" s="26" t="e">
        <f t="shared" si="4"/>
        <v>#REF!</v>
      </c>
      <c r="D106" s="26" t="e">
        <f>#REF!</f>
        <v>#REF!</v>
      </c>
      <c r="E106" s="26" t="e">
        <f>#REF!</f>
        <v>#REF!</v>
      </c>
      <c r="F106" s="26" t="e">
        <f>ASC(#REF!)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 t="shared" si="5"/>
        <v>#REF!</v>
      </c>
      <c r="L106" s="26" t="e">
        <f>IF(#REF!="","",#REF!)</f>
        <v>#REF!</v>
      </c>
      <c r="M106" s="59" t="e">
        <f>#REF!</f>
        <v>#REF!</v>
      </c>
    </row>
    <row r="107" spans="1:13">
      <c r="A107" s="203" t="e">
        <f>IF(#REF!="","",#REF!)</f>
        <v>#REF!</v>
      </c>
      <c r="B107" s="26" t="e">
        <f t="shared" si="3"/>
        <v>#REF!</v>
      </c>
      <c r="C107" s="26" t="e">
        <f t="shared" si="4"/>
        <v>#REF!</v>
      </c>
      <c r="D107" s="26" t="e">
        <f>#REF!</f>
        <v>#REF!</v>
      </c>
      <c r="E107" s="26" t="e">
        <f>#REF!</f>
        <v>#REF!</v>
      </c>
      <c r="F107" s="26" t="e">
        <f>ASC(#REF!)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 t="shared" si="5"/>
        <v>#REF!</v>
      </c>
      <c r="L107" s="26" t="e">
        <f>IF(#REF!="","",#REF!)</f>
        <v>#REF!</v>
      </c>
      <c r="M107" s="59" t="e">
        <f>#REF!</f>
        <v>#REF!</v>
      </c>
    </row>
    <row r="108" spans="1:13">
      <c r="A108" s="203" t="e">
        <f>IF(#REF!="","",#REF!)</f>
        <v>#REF!</v>
      </c>
      <c r="B108" s="26" t="e">
        <f t="shared" si="3"/>
        <v>#REF!</v>
      </c>
      <c r="C108" s="26" t="e">
        <f t="shared" si="4"/>
        <v>#REF!</v>
      </c>
      <c r="D108" s="26" t="e">
        <f>#REF!</f>
        <v>#REF!</v>
      </c>
      <c r="E108" s="26" t="e">
        <f>#REF!</f>
        <v>#REF!</v>
      </c>
      <c r="F108" s="26" t="e">
        <f>ASC(#REF!)</f>
        <v>#REF!</v>
      </c>
      <c r="G108" s="26" t="e">
        <f>#REF!</f>
        <v>#REF!</v>
      </c>
      <c r="H108" s="26" t="e">
        <f>#REF!</f>
        <v>#REF!</v>
      </c>
      <c r="I108" s="26" t="e">
        <f>#REF!</f>
        <v>#REF!</v>
      </c>
      <c r="J108" s="26" t="e">
        <f>#REF!</f>
        <v>#REF!</v>
      </c>
      <c r="K108" s="26" t="e">
        <f t="shared" si="5"/>
        <v>#REF!</v>
      </c>
      <c r="L108" s="26" t="e">
        <f>IF(#REF!="","",#REF!)</f>
        <v>#REF!</v>
      </c>
      <c r="M108" s="59" t="e">
        <f>#REF!</f>
        <v>#REF!</v>
      </c>
    </row>
    <row r="109" spans="1:13">
      <c r="A109" s="203" t="e">
        <f>IF(#REF!="","",#REF!)</f>
        <v>#REF!</v>
      </c>
      <c r="B109" s="26" t="e">
        <f t="shared" si="3"/>
        <v>#REF!</v>
      </c>
      <c r="C109" s="26" t="e">
        <f t="shared" si="4"/>
        <v>#REF!</v>
      </c>
      <c r="D109" s="26" t="e">
        <f>#REF!</f>
        <v>#REF!</v>
      </c>
      <c r="E109" s="26" t="e">
        <f>#REF!</f>
        <v>#REF!</v>
      </c>
      <c r="F109" s="26" t="e">
        <f>ASC(#REF!)</f>
        <v>#REF!</v>
      </c>
      <c r="G109" s="26" t="e">
        <f>#REF!</f>
        <v>#REF!</v>
      </c>
      <c r="H109" s="26" t="e">
        <f>#REF!</f>
        <v>#REF!</v>
      </c>
      <c r="I109" s="26" t="e">
        <f>#REF!</f>
        <v>#REF!</v>
      </c>
      <c r="J109" s="26" t="e">
        <f>#REF!</f>
        <v>#REF!</v>
      </c>
      <c r="K109" s="26" t="e">
        <f t="shared" si="5"/>
        <v>#REF!</v>
      </c>
      <c r="L109" s="26" t="e">
        <f>IF(#REF!="","",#REF!)</f>
        <v>#REF!</v>
      </c>
      <c r="M109" s="59" t="e">
        <f>#REF!</f>
        <v>#REF!</v>
      </c>
    </row>
    <row r="110" spans="1:13">
      <c r="A110" s="203" t="e">
        <f>IF(#REF!="","",#REF!)</f>
        <v>#REF!</v>
      </c>
      <c r="B110" s="26" t="e">
        <f t="shared" si="3"/>
        <v>#REF!</v>
      </c>
      <c r="C110" s="26" t="e">
        <f t="shared" si="4"/>
        <v>#REF!</v>
      </c>
      <c r="D110" s="26" t="e">
        <f>#REF!</f>
        <v>#REF!</v>
      </c>
      <c r="E110" s="26" t="e">
        <f>#REF!</f>
        <v>#REF!</v>
      </c>
      <c r="F110" s="26" t="e">
        <f>ASC(#REF!)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 t="shared" si="5"/>
        <v>#REF!</v>
      </c>
      <c r="L110" s="26" t="e">
        <f>IF(#REF!="","",#REF!)</f>
        <v>#REF!</v>
      </c>
      <c r="M110" s="59" t="e">
        <f>#REF!</f>
        <v>#REF!</v>
      </c>
    </row>
    <row r="111" spans="1:13">
      <c r="A111" s="203" t="e">
        <f>IF(#REF!="","",#REF!)</f>
        <v>#REF!</v>
      </c>
      <c r="B111" s="26" t="e">
        <f t="shared" si="3"/>
        <v>#REF!</v>
      </c>
      <c r="C111" s="26" t="e">
        <f t="shared" si="4"/>
        <v>#REF!</v>
      </c>
      <c r="D111" s="26" t="e">
        <f>#REF!</f>
        <v>#REF!</v>
      </c>
      <c r="E111" s="26" t="e">
        <f>#REF!</f>
        <v>#REF!</v>
      </c>
      <c r="F111" s="26" t="e">
        <f>ASC(#REF!)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 t="shared" si="5"/>
        <v>#REF!</v>
      </c>
      <c r="L111" s="26" t="e">
        <f>IF(#REF!="","",#REF!)</f>
        <v>#REF!</v>
      </c>
      <c r="M111" s="59" t="e">
        <f>#REF!</f>
        <v>#REF!</v>
      </c>
    </row>
    <row r="112" spans="1:13">
      <c r="A112" s="203" t="e">
        <f>IF(#REF!="","",#REF!)</f>
        <v>#REF!</v>
      </c>
      <c r="B112" s="26" t="e">
        <f t="shared" si="3"/>
        <v>#REF!</v>
      </c>
      <c r="C112" s="26" t="e">
        <f t="shared" si="4"/>
        <v>#REF!</v>
      </c>
      <c r="D112" s="26" t="e">
        <f>#REF!</f>
        <v>#REF!</v>
      </c>
      <c r="E112" s="26" t="e">
        <f>#REF!</f>
        <v>#REF!</v>
      </c>
      <c r="F112" s="26" t="e">
        <f>ASC(#REF!)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 t="shared" si="5"/>
        <v>#REF!</v>
      </c>
      <c r="L112" s="26" t="e">
        <f>IF(#REF!="","",#REF!)</f>
        <v>#REF!</v>
      </c>
      <c r="M112" s="59" t="e">
        <f>#REF!</f>
        <v>#REF!</v>
      </c>
    </row>
    <row r="113" spans="1:13">
      <c r="A113" s="203" t="e">
        <f>IF(#REF!="","",#REF!)</f>
        <v>#REF!</v>
      </c>
      <c r="B113" s="26" t="e">
        <f t="shared" si="3"/>
        <v>#REF!</v>
      </c>
      <c r="C113" s="26" t="e">
        <f t="shared" si="4"/>
        <v>#REF!</v>
      </c>
      <c r="D113" s="26" t="e">
        <f>#REF!</f>
        <v>#REF!</v>
      </c>
      <c r="E113" s="26" t="e">
        <f>#REF!</f>
        <v>#REF!</v>
      </c>
      <c r="F113" s="26" t="e">
        <f>ASC(#REF!)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 t="shared" si="5"/>
        <v>#REF!</v>
      </c>
      <c r="L113" s="26" t="e">
        <f>IF(#REF!="","",#REF!)</f>
        <v>#REF!</v>
      </c>
      <c r="M113" s="59" t="e">
        <f>#REF!</f>
        <v>#REF!</v>
      </c>
    </row>
    <row r="114" spans="1:13">
      <c r="A114" s="203" t="e">
        <f>IF(#REF!="","",#REF!)</f>
        <v>#REF!</v>
      </c>
      <c r="B114" s="26" t="e">
        <f t="shared" si="3"/>
        <v>#REF!</v>
      </c>
      <c r="C114" s="26" t="e">
        <f t="shared" si="4"/>
        <v>#REF!</v>
      </c>
      <c r="D114" s="26" t="e">
        <f>#REF!</f>
        <v>#REF!</v>
      </c>
      <c r="E114" s="26" t="e">
        <f>#REF!</f>
        <v>#REF!</v>
      </c>
      <c r="F114" s="26" t="e">
        <f>ASC(#REF!)</f>
        <v>#REF!</v>
      </c>
      <c r="G114" s="26" t="e">
        <f>#REF!</f>
        <v>#REF!</v>
      </c>
      <c r="H114" s="26" t="e">
        <f>#REF!</f>
        <v>#REF!</v>
      </c>
      <c r="I114" s="26" t="e">
        <f>#REF!</f>
        <v>#REF!</v>
      </c>
      <c r="J114" s="26" t="e">
        <f>#REF!</f>
        <v>#REF!</v>
      </c>
      <c r="K114" s="26" t="e">
        <f t="shared" si="5"/>
        <v>#REF!</v>
      </c>
      <c r="L114" s="26" t="e">
        <f>IF(#REF!="","",#REF!)</f>
        <v>#REF!</v>
      </c>
      <c r="M114" s="59" t="e">
        <f>#REF!</f>
        <v>#REF!</v>
      </c>
    </row>
    <row r="115" spans="1:13">
      <c r="A115" s="203" t="e">
        <f>IF(#REF!="","",#REF!)</f>
        <v>#REF!</v>
      </c>
      <c r="B115" s="26" t="e">
        <f t="shared" si="3"/>
        <v>#REF!</v>
      </c>
      <c r="C115" s="26" t="e">
        <f t="shared" si="4"/>
        <v>#REF!</v>
      </c>
      <c r="D115" s="26" t="e">
        <f>#REF!</f>
        <v>#REF!</v>
      </c>
      <c r="E115" s="26" t="e">
        <f>#REF!</f>
        <v>#REF!</v>
      </c>
      <c r="F115" s="26" t="e">
        <f>ASC(#REF!)</f>
        <v>#REF!</v>
      </c>
      <c r="G115" s="26" t="e">
        <f>#REF!</f>
        <v>#REF!</v>
      </c>
      <c r="H115" s="26" t="e">
        <f>#REF!</f>
        <v>#REF!</v>
      </c>
      <c r="I115" s="26" t="e">
        <f>#REF!</f>
        <v>#REF!</v>
      </c>
      <c r="J115" s="26" t="e">
        <f>#REF!</f>
        <v>#REF!</v>
      </c>
      <c r="K115" s="26" t="e">
        <f t="shared" si="5"/>
        <v>#REF!</v>
      </c>
      <c r="L115" s="26" t="e">
        <f>IF(#REF!="","",#REF!)</f>
        <v>#REF!</v>
      </c>
      <c r="M115" s="59" t="e">
        <f>#REF!</f>
        <v>#REF!</v>
      </c>
    </row>
    <row r="116" spans="1:13">
      <c r="A116" s="203" t="e">
        <f>IF(#REF!="","",#REF!)</f>
        <v>#REF!</v>
      </c>
      <c r="B116" s="26" t="e">
        <f t="shared" si="3"/>
        <v>#REF!</v>
      </c>
      <c r="C116" s="26" t="e">
        <f t="shared" si="4"/>
        <v>#REF!</v>
      </c>
      <c r="D116" s="26" t="e">
        <f>#REF!</f>
        <v>#REF!</v>
      </c>
      <c r="E116" s="26" t="e">
        <f>#REF!</f>
        <v>#REF!</v>
      </c>
      <c r="F116" s="26" t="e">
        <f>ASC(#REF!)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 t="shared" si="5"/>
        <v>#REF!</v>
      </c>
      <c r="L116" s="26" t="e">
        <f>IF(#REF!="","",#REF!)</f>
        <v>#REF!</v>
      </c>
      <c r="M116" s="59" t="e">
        <f>#REF!</f>
        <v>#REF!</v>
      </c>
    </row>
    <row r="117" spans="1:13">
      <c r="A117" s="203" t="e">
        <f>IF(#REF!="","",#REF!)</f>
        <v>#REF!</v>
      </c>
      <c r="B117" s="26" t="e">
        <f t="shared" si="3"/>
        <v>#REF!</v>
      </c>
      <c r="C117" s="26" t="e">
        <f t="shared" si="4"/>
        <v>#REF!</v>
      </c>
      <c r="D117" s="26" t="e">
        <f>#REF!</f>
        <v>#REF!</v>
      </c>
      <c r="E117" s="26" t="e">
        <f>#REF!</f>
        <v>#REF!</v>
      </c>
      <c r="F117" s="26" t="e">
        <f>ASC(#REF!)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 t="shared" si="5"/>
        <v>#REF!</v>
      </c>
      <c r="L117" s="26" t="e">
        <f>IF(#REF!="","",#REF!)</f>
        <v>#REF!</v>
      </c>
      <c r="M117" s="59" t="e">
        <f>#REF!</f>
        <v>#REF!</v>
      </c>
    </row>
    <row r="118" spans="1:13">
      <c r="A118" s="203" t="e">
        <f>IF(#REF!="","",#REF!)</f>
        <v>#REF!</v>
      </c>
      <c r="B118" s="26" t="e">
        <f t="shared" si="3"/>
        <v>#REF!</v>
      </c>
      <c r="C118" s="26" t="e">
        <f t="shared" si="4"/>
        <v>#REF!</v>
      </c>
      <c r="D118" s="26" t="e">
        <f>#REF!</f>
        <v>#REF!</v>
      </c>
      <c r="E118" s="26" t="e">
        <f>#REF!</f>
        <v>#REF!</v>
      </c>
      <c r="F118" s="26" t="e">
        <f>ASC(#REF!)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 t="shared" si="5"/>
        <v>#REF!</v>
      </c>
      <c r="L118" s="26" t="e">
        <f>IF(#REF!="","",#REF!)</f>
        <v>#REF!</v>
      </c>
      <c r="M118" s="59" t="e">
        <f>#REF!</f>
        <v>#REF!</v>
      </c>
    </row>
    <row r="119" spans="1:13">
      <c r="A119" s="203" t="e">
        <f>IF(#REF!="","",#REF!)</f>
        <v>#REF!</v>
      </c>
      <c r="B119" s="26" t="e">
        <f t="shared" si="3"/>
        <v>#REF!</v>
      </c>
      <c r="C119" s="26" t="e">
        <f t="shared" si="4"/>
        <v>#REF!</v>
      </c>
      <c r="D119" s="26" t="e">
        <f>#REF!</f>
        <v>#REF!</v>
      </c>
      <c r="E119" s="26" t="e">
        <f>#REF!</f>
        <v>#REF!</v>
      </c>
      <c r="F119" s="26" t="e">
        <f>ASC(#REF!)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 t="shared" si="5"/>
        <v>#REF!</v>
      </c>
      <c r="L119" s="26" t="e">
        <f>IF(#REF!="","",#REF!)</f>
        <v>#REF!</v>
      </c>
      <c r="M119" s="59" t="e">
        <f>#REF!</f>
        <v>#REF!</v>
      </c>
    </row>
    <row r="120" spans="1:13">
      <c r="A120" s="203" t="e">
        <f>IF(#REF!="","",#REF!)</f>
        <v>#REF!</v>
      </c>
      <c r="B120" s="26" t="e">
        <f t="shared" si="3"/>
        <v>#REF!</v>
      </c>
      <c r="C120" s="26" t="e">
        <f t="shared" si="4"/>
        <v>#REF!</v>
      </c>
      <c r="D120" s="26" t="e">
        <f>#REF!</f>
        <v>#REF!</v>
      </c>
      <c r="E120" s="26" t="e">
        <f>#REF!</f>
        <v>#REF!</v>
      </c>
      <c r="F120" s="26" t="e">
        <f>ASC(#REF!)</f>
        <v>#REF!</v>
      </c>
      <c r="G120" s="26" t="e">
        <f>#REF!</f>
        <v>#REF!</v>
      </c>
      <c r="H120" s="26" t="e">
        <f>#REF!</f>
        <v>#REF!</v>
      </c>
      <c r="I120" s="26" t="e">
        <f>#REF!</f>
        <v>#REF!</v>
      </c>
      <c r="J120" s="26" t="e">
        <f>#REF!</f>
        <v>#REF!</v>
      </c>
      <c r="K120" s="26" t="e">
        <f t="shared" si="5"/>
        <v>#REF!</v>
      </c>
      <c r="L120" s="26" t="e">
        <f>IF(#REF!="","",#REF!)</f>
        <v>#REF!</v>
      </c>
      <c r="M120" s="59" t="e">
        <f>#REF!</f>
        <v>#REF!</v>
      </c>
    </row>
    <row r="121" spans="1:13">
      <c r="A121" s="203" t="e">
        <f>IF(#REF!="","",#REF!)</f>
        <v>#REF!</v>
      </c>
      <c r="B121" s="26" t="e">
        <f t="shared" si="3"/>
        <v>#REF!</v>
      </c>
      <c r="C121" s="26" t="e">
        <f t="shared" si="4"/>
        <v>#REF!</v>
      </c>
      <c r="D121" s="26" t="e">
        <f>#REF!</f>
        <v>#REF!</v>
      </c>
      <c r="E121" s="26" t="e">
        <f>#REF!</f>
        <v>#REF!</v>
      </c>
      <c r="F121" s="26" t="e">
        <f>ASC(#REF!)</f>
        <v>#REF!</v>
      </c>
      <c r="G121" s="26" t="e">
        <f>#REF!</f>
        <v>#REF!</v>
      </c>
      <c r="H121" s="26" t="e">
        <f>#REF!</f>
        <v>#REF!</v>
      </c>
      <c r="I121" s="26" t="e">
        <f>#REF!</f>
        <v>#REF!</v>
      </c>
      <c r="J121" s="26" t="e">
        <f>#REF!</f>
        <v>#REF!</v>
      </c>
      <c r="K121" s="26" t="e">
        <f t="shared" si="5"/>
        <v>#REF!</v>
      </c>
      <c r="L121" s="26" t="e">
        <f>IF(#REF!="","",#REF!)</f>
        <v>#REF!</v>
      </c>
      <c r="M121" s="59" t="e">
        <f>#REF!</f>
        <v>#REF!</v>
      </c>
    </row>
    <row r="122" spans="1:13">
      <c r="A122" s="203" t="e">
        <f>IF(#REF!="","",#REF!)</f>
        <v>#REF!</v>
      </c>
      <c r="B122" s="26" t="e">
        <f t="shared" si="3"/>
        <v>#REF!</v>
      </c>
      <c r="C122" s="26" t="e">
        <f t="shared" si="4"/>
        <v>#REF!</v>
      </c>
      <c r="D122" s="26" t="e">
        <f>#REF!</f>
        <v>#REF!</v>
      </c>
      <c r="E122" s="26" t="e">
        <f>#REF!</f>
        <v>#REF!</v>
      </c>
      <c r="F122" s="26" t="e">
        <f>ASC(#REF!)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 t="shared" si="5"/>
        <v>#REF!</v>
      </c>
      <c r="L122" s="26" t="e">
        <f>IF(#REF!="","",#REF!)</f>
        <v>#REF!</v>
      </c>
      <c r="M122" s="59" t="e">
        <f>#REF!</f>
        <v>#REF!</v>
      </c>
    </row>
    <row r="123" spans="1:13">
      <c r="A123" s="203" t="e">
        <f>IF(#REF!="","",#REF!)</f>
        <v>#REF!</v>
      </c>
      <c r="B123" s="26" t="e">
        <f t="shared" si="3"/>
        <v>#REF!</v>
      </c>
      <c r="C123" s="26" t="e">
        <f t="shared" si="4"/>
        <v>#REF!</v>
      </c>
      <c r="D123" s="26" t="e">
        <f>#REF!</f>
        <v>#REF!</v>
      </c>
      <c r="E123" s="26" t="e">
        <f>#REF!</f>
        <v>#REF!</v>
      </c>
      <c r="F123" s="26" t="e">
        <f>ASC(#REF!)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 t="shared" si="5"/>
        <v>#REF!</v>
      </c>
      <c r="L123" s="26" t="e">
        <f>IF(#REF!="","",#REF!)</f>
        <v>#REF!</v>
      </c>
      <c r="M123" s="59" t="e">
        <f>#REF!</f>
        <v>#REF!</v>
      </c>
    </row>
    <row r="124" spans="1:13">
      <c r="A124" s="203" t="e">
        <f>IF(#REF!="","",#REF!)</f>
        <v>#REF!</v>
      </c>
      <c r="B124" s="26" t="e">
        <f t="shared" si="3"/>
        <v>#REF!</v>
      </c>
      <c r="C124" s="26" t="e">
        <f t="shared" si="4"/>
        <v>#REF!</v>
      </c>
      <c r="D124" s="26" t="e">
        <f>#REF!</f>
        <v>#REF!</v>
      </c>
      <c r="E124" s="26" t="e">
        <f>#REF!</f>
        <v>#REF!</v>
      </c>
      <c r="F124" s="26" t="e">
        <f>ASC(#REF!)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 t="shared" si="5"/>
        <v>#REF!</v>
      </c>
      <c r="L124" s="26" t="e">
        <f>IF(#REF!="","",#REF!)</f>
        <v>#REF!</v>
      </c>
      <c r="M124" s="59" t="e">
        <f>#REF!</f>
        <v>#REF!</v>
      </c>
    </row>
    <row r="125" spans="1:13">
      <c r="A125" s="203" t="e">
        <f>IF(#REF!="","",#REF!)</f>
        <v>#REF!</v>
      </c>
      <c r="B125" s="26" t="e">
        <f t="shared" si="3"/>
        <v>#REF!</v>
      </c>
      <c r="C125" s="26" t="e">
        <f t="shared" si="4"/>
        <v>#REF!</v>
      </c>
      <c r="D125" s="26" t="e">
        <f>#REF!</f>
        <v>#REF!</v>
      </c>
      <c r="E125" s="26" t="e">
        <f>#REF!</f>
        <v>#REF!</v>
      </c>
      <c r="F125" s="26" t="e">
        <f>ASC(#REF!)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 t="shared" si="5"/>
        <v>#REF!</v>
      </c>
      <c r="L125" s="26" t="e">
        <f>IF(#REF!="","",#REF!)</f>
        <v>#REF!</v>
      </c>
      <c r="M125" s="59" t="e">
        <f>#REF!</f>
        <v>#REF!</v>
      </c>
    </row>
    <row r="126" spans="1:13">
      <c r="A126" s="203" t="e">
        <f>IF(#REF!="","",#REF!)</f>
        <v>#REF!</v>
      </c>
      <c r="B126" s="26" t="e">
        <f t="shared" si="3"/>
        <v>#REF!</v>
      </c>
      <c r="C126" s="26" t="e">
        <f t="shared" si="4"/>
        <v>#REF!</v>
      </c>
      <c r="D126" s="26" t="e">
        <f>#REF!</f>
        <v>#REF!</v>
      </c>
      <c r="E126" s="26" t="e">
        <f>#REF!</f>
        <v>#REF!</v>
      </c>
      <c r="F126" s="26" t="e">
        <f>ASC(#REF!)</f>
        <v>#REF!</v>
      </c>
      <c r="G126" s="26" t="e">
        <f>#REF!</f>
        <v>#REF!</v>
      </c>
      <c r="H126" s="26" t="e">
        <f>#REF!</f>
        <v>#REF!</v>
      </c>
      <c r="I126" s="26" t="e">
        <f>#REF!</f>
        <v>#REF!</v>
      </c>
      <c r="J126" s="26" t="e">
        <f>#REF!</f>
        <v>#REF!</v>
      </c>
      <c r="K126" s="26" t="e">
        <f t="shared" si="5"/>
        <v>#REF!</v>
      </c>
      <c r="L126" s="26" t="e">
        <f>IF(#REF!="","",#REF!)</f>
        <v>#REF!</v>
      </c>
      <c r="M126" s="59" t="e">
        <f>#REF!</f>
        <v>#REF!</v>
      </c>
    </row>
    <row r="127" spans="1:13">
      <c r="A127" s="203" t="e">
        <f>IF(#REF!="","",#REF!)</f>
        <v>#REF!</v>
      </c>
      <c r="B127" s="26" t="e">
        <f t="shared" si="3"/>
        <v>#REF!</v>
      </c>
      <c r="C127" s="26" t="e">
        <f t="shared" si="4"/>
        <v>#REF!</v>
      </c>
      <c r="D127" s="26" t="e">
        <f>#REF!</f>
        <v>#REF!</v>
      </c>
      <c r="E127" s="26" t="e">
        <f>#REF!</f>
        <v>#REF!</v>
      </c>
      <c r="F127" s="26" t="e">
        <f>ASC(#REF!)</f>
        <v>#REF!</v>
      </c>
      <c r="G127" s="26" t="e">
        <f>#REF!</f>
        <v>#REF!</v>
      </c>
      <c r="H127" s="26" t="e">
        <f>#REF!</f>
        <v>#REF!</v>
      </c>
      <c r="I127" s="26" t="e">
        <f>#REF!</f>
        <v>#REF!</v>
      </c>
      <c r="J127" s="26" t="e">
        <f>#REF!</f>
        <v>#REF!</v>
      </c>
      <c r="K127" s="26" t="e">
        <f t="shared" si="5"/>
        <v>#REF!</v>
      </c>
      <c r="L127" s="26" t="e">
        <f>IF(#REF!="","",#REF!)</f>
        <v>#REF!</v>
      </c>
      <c r="M127" s="59" t="e">
        <f>#REF!</f>
        <v>#REF!</v>
      </c>
    </row>
    <row r="128" spans="1:13">
      <c r="A128" s="203" t="e">
        <f>IF(#REF!="","",#REF!)</f>
        <v>#REF!</v>
      </c>
      <c r="B128" s="26" t="e">
        <f t="shared" si="3"/>
        <v>#REF!</v>
      </c>
      <c r="C128" s="26" t="e">
        <f t="shared" si="4"/>
        <v>#REF!</v>
      </c>
      <c r="D128" s="26" t="e">
        <f>#REF!</f>
        <v>#REF!</v>
      </c>
      <c r="E128" s="26" t="e">
        <f>#REF!</f>
        <v>#REF!</v>
      </c>
      <c r="F128" s="26" t="e">
        <f>ASC(#REF!)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 t="shared" si="5"/>
        <v>#REF!</v>
      </c>
      <c r="L128" s="26" t="e">
        <f>IF(#REF!="","",#REF!)</f>
        <v>#REF!</v>
      </c>
      <c r="M128" s="59" t="e">
        <f>#REF!</f>
        <v>#REF!</v>
      </c>
    </row>
    <row r="129" spans="1:13">
      <c r="A129" s="203" t="e">
        <f>IF(#REF!="","",#REF!)</f>
        <v>#REF!</v>
      </c>
      <c r="B129" s="26" t="e">
        <f t="shared" si="3"/>
        <v>#REF!</v>
      </c>
      <c r="C129" s="26" t="e">
        <f t="shared" si="4"/>
        <v>#REF!</v>
      </c>
      <c r="D129" s="26" t="e">
        <f>#REF!</f>
        <v>#REF!</v>
      </c>
      <c r="E129" s="26" t="e">
        <f>#REF!</f>
        <v>#REF!</v>
      </c>
      <c r="F129" s="26" t="e">
        <f>ASC(#REF!)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 t="shared" si="5"/>
        <v>#REF!</v>
      </c>
      <c r="L129" s="26" t="e">
        <f>IF(#REF!="","",#REF!)</f>
        <v>#REF!</v>
      </c>
      <c r="M129" s="59" t="e">
        <f>#REF!</f>
        <v>#REF!</v>
      </c>
    </row>
    <row r="130" spans="1:13">
      <c r="A130" s="203" t="e">
        <f>IF(#REF!="","",#REF!)</f>
        <v>#REF!</v>
      </c>
      <c r="B130" s="26" t="e">
        <f t="shared" si="3"/>
        <v>#REF!</v>
      </c>
      <c r="C130" s="26" t="e">
        <f t="shared" si="4"/>
        <v>#REF!</v>
      </c>
      <c r="D130" s="26" t="e">
        <f>#REF!</f>
        <v>#REF!</v>
      </c>
      <c r="E130" s="26" t="e">
        <f>#REF!</f>
        <v>#REF!</v>
      </c>
      <c r="F130" s="26" t="e">
        <f>ASC(#REF!)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 t="shared" si="5"/>
        <v>#REF!</v>
      </c>
      <c r="L130" s="26" t="e">
        <f>IF(#REF!="","",#REF!)</f>
        <v>#REF!</v>
      </c>
      <c r="M130" s="59" t="e">
        <f>#REF!</f>
        <v>#REF!</v>
      </c>
    </row>
    <row r="131" spans="1:13">
      <c r="A131" s="203" t="e">
        <f>IF(#REF!="","",#REF!)</f>
        <v>#REF!</v>
      </c>
      <c r="B131" s="26" t="e">
        <f t="shared" ref="B131:B194" si="6">LEFT(A131,1)</f>
        <v>#REF!</v>
      </c>
      <c r="C131" s="26" t="e">
        <f t="shared" ref="C131:C194" si="7">REPLACE(A131,1,1,"")</f>
        <v>#REF!</v>
      </c>
      <c r="D131" s="26" t="e">
        <f>#REF!</f>
        <v>#REF!</v>
      </c>
      <c r="E131" s="26" t="e">
        <f>#REF!</f>
        <v>#REF!</v>
      </c>
      <c r="F131" s="26" t="e">
        <f>ASC(#REF!)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 t="shared" ref="K131:K194" si="8">I131</f>
        <v>#REF!</v>
      </c>
      <c r="L131" s="26" t="e">
        <f>IF(#REF!="","",#REF!)</f>
        <v>#REF!</v>
      </c>
      <c r="M131" s="59" t="e">
        <f>#REF!</f>
        <v>#REF!</v>
      </c>
    </row>
    <row r="132" spans="1:13">
      <c r="A132" s="203" t="e">
        <f>IF(#REF!="","",#REF!)</f>
        <v>#REF!</v>
      </c>
      <c r="B132" s="26" t="e">
        <f t="shared" si="6"/>
        <v>#REF!</v>
      </c>
      <c r="C132" s="26" t="e">
        <f t="shared" si="7"/>
        <v>#REF!</v>
      </c>
      <c r="D132" s="26" t="e">
        <f>#REF!</f>
        <v>#REF!</v>
      </c>
      <c r="E132" s="26" t="e">
        <f>#REF!</f>
        <v>#REF!</v>
      </c>
      <c r="F132" s="26" t="e">
        <f>ASC(#REF!)</f>
        <v>#REF!</v>
      </c>
      <c r="G132" s="26" t="e">
        <f>#REF!</f>
        <v>#REF!</v>
      </c>
      <c r="H132" s="26" t="e">
        <f>#REF!</f>
        <v>#REF!</v>
      </c>
      <c r="I132" s="26" t="e">
        <f>#REF!</f>
        <v>#REF!</v>
      </c>
      <c r="J132" s="26" t="e">
        <f>#REF!</f>
        <v>#REF!</v>
      </c>
      <c r="K132" s="26" t="e">
        <f t="shared" si="8"/>
        <v>#REF!</v>
      </c>
      <c r="L132" s="26" t="e">
        <f>IF(#REF!="","",#REF!)</f>
        <v>#REF!</v>
      </c>
      <c r="M132" s="59" t="e">
        <f>#REF!</f>
        <v>#REF!</v>
      </c>
    </row>
    <row r="133" spans="1:13">
      <c r="A133" s="203" t="e">
        <f>IF(#REF!="","",#REF!)</f>
        <v>#REF!</v>
      </c>
      <c r="B133" s="26" t="e">
        <f t="shared" si="6"/>
        <v>#REF!</v>
      </c>
      <c r="C133" s="26" t="e">
        <f t="shared" si="7"/>
        <v>#REF!</v>
      </c>
      <c r="D133" s="26" t="e">
        <f>#REF!</f>
        <v>#REF!</v>
      </c>
      <c r="E133" s="26" t="e">
        <f>#REF!</f>
        <v>#REF!</v>
      </c>
      <c r="F133" s="26" t="e">
        <f>ASC(#REF!)</f>
        <v>#REF!</v>
      </c>
      <c r="G133" s="26" t="e">
        <f>#REF!</f>
        <v>#REF!</v>
      </c>
      <c r="H133" s="26" t="e">
        <f>#REF!</f>
        <v>#REF!</v>
      </c>
      <c r="I133" s="26" t="e">
        <f>#REF!</f>
        <v>#REF!</v>
      </c>
      <c r="J133" s="26" t="e">
        <f>#REF!</f>
        <v>#REF!</v>
      </c>
      <c r="K133" s="26" t="e">
        <f t="shared" si="8"/>
        <v>#REF!</v>
      </c>
      <c r="L133" s="26" t="e">
        <f>IF(#REF!="","",#REF!)</f>
        <v>#REF!</v>
      </c>
      <c r="M133" s="59" t="e">
        <f>#REF!</f>
        <v>#REF!</v>
      </c>
    </row>
    <row r="134" spans="1:13">
      <c r="A134" s="203" t="e">
        <f>IF(#REF!="","",#REF!)</f>
        <v>#REF!</v>
      </c>
      <c r="B134" s="26" t="e">
        <f t="shared" si="6"/>
        <v>#REF!</v>
      </c>
      <c r="C134" s="26" t="e">
        <f t="shared" si="7"/>
        <v>#REF!</v>
      </c>
      <c r="D134" s="26" t="e">
        <f>#REF!</f>
        <v>#REF!</v>
      </c>
      <c r="E134" s="26" t="e">
        <f>#REF!</f>
        <v>#REF!</v>
      </c>
      <c r="F134" s="26" t="e">
        <f>ASC(#REF!)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 t="shared" si="8"/>
        <v>#REF!</v>
      </c>
      <c r="L134" s="26" t="e">
        <f>IF(#REF!="","",#REF!)</f>
        <v>#REF!</v>
      </c>
      <c r="M134" s="59" t="e">
        <f>#REF!</f>
        <v>#REF!</v>
      </c>
    </row>
    <row r="135" spans="1:13">
      <c r="A135" s="203" t="e">
        <f>IF(#REF!="","",#REF!)</f>
        <v>#REF!</v>
      </c>
      <c r="B135" s="26" t="e">
        <f t="shared" si="6"/>
        <v>#REF!</v>
      </c>
      <c r="C135" s="26" t="e">
        <f t="shared" si="7"/>
        <v>#REF!</v>
      </c>
      <c r="D135" s="26" t="e">
        <f>#REF!</f>
        <v>#REF!</v>
      </c>
      <c r="E135" s="26" t="e">
        <f>#REF!</f>
        <v>#REF!</v>
      </c>
      <c r="F135" s="26" t="e">
        <f>ASC(#REF!)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 t="shared" si="8"/>
        <v>#REF!</v>
      </c>
      <c r="L135" s="26" t="e">
        <f>IF(#REF!="","",#REF!)</f>
        <v>#REF!</v>
      </c>
      <c r="M135" s="59" t="e">
        <f>#REF!</f>
        <v>#REF!</v>
      </c>
    </row>
    <row r="136" spans="1:13">
      <c r="A136" s="203" t="e">
        <f>IF(#REF!="","",#REF!)</f>
        <v>#REF!</v>
      </c>
      <c r="B136" s="26" t="e">
        <f t="shared" si="6"/>
        <v>#REF!</v>
      </c>
      <c r="C136" s="26" t="e">
        <f t="shared" si="7"/>
        <v>#REF!</v>
      </c>
      <c r="D136" s="26" t="e">
        <f>#REF!</f>
        <v>#REF!</v>
      </c>
      <c r="E136" s="26" t="e">
        <f>#REF!</f>
        <v>#REF!</v>
      </c>
      <c r="F136" s="26" t="e">
        <f>ASC(#REF!)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 t="shared" si="8"/>
        <v>#REF!</v>
      </c>
      <c r="L136" s="26" t="e">
        <f>IF(#REF!="","",#REF!)</f>
        <v>#REF!</v>
      </c>
      <c r="M136" s="59" t="e">
        <f>#REF!</f>
        <v>#REF!</v>
      </c>
    </row>
    <row r="137" spans="1:13">
      <c r="A137" s="203" t="e">
        <f>IF(#REF!="","",#REF!)</f>
        <v>#REF!</v>
      </c>
      <c r="B137" s="26" t="e">
        <f t="shared" si="6"/>
        <v>#REF!</v>
      </c>
      <c r="C137" s="26" t="e">
        <f t="shared" si="7"/>
        <v>#REF!</v>
      </c>
      <c r="D137" s="26" t="e">
        <f>#REF!</f>
        <v>#REF!</v>
      </c>
      <c r="E137" s="26" t="e">
        <f>#REF!</f>
        <v>#REF!</v>
      </c>
      <c r="F137" s="26" t="e">
        <f>ASC(#REF!)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 t="shared" si="8"/>
        <v>#REF!</v>
      </c>
      <c r="L137" s="26" t="e">
        <f>IF(#REF!="","",#REF!)</f>
        <v>#REF!</v>
      </c>
      <c r="M137" s="59" t="e">
        <f>#REF!</f>
        <v>#REF!</v>
      </c>
    </row>
    <row r="138" spans="1:13">
      <c r="A138" s="203" t="e">
        <f>IF(#REF!="","",#REF!)</f>
        <v>#REF!</v>
      </c>
      <c r="B138" s="26" t="e">
        <f t="shared" si="6"/>
        <v>#REF!</v>
      </c>
      <c r="C138" s="26" t="e">
        <f t="shared" si="7"/>
        <v>#REF!</v>
      </c>
      <c r="D138" s="26" t="e">
        <f>#REF!</f>
        <v>#REF!</v>
      </c>
      <c r="E138" s="26" t="e">
        <f>#REF!</f>
        <v>#REF!</v>
      </c>
      <c r="F138" s="26" t="e">
        <f>ASC(#REF!)</f>
        <v>#REF!</v>
      </c>
      <c r="G138" s="26" t="e">
        <f>#REF!</f>
        <v>#REF!</v>
      </c>
      <c r="H138" s="26" t="e">
        <f>#REF!</f>
        <v>#REF!</v>
      </c>
      <c r="I138" s="26" t="e">
        <f>#REF!</f>
        <v>#REF!</v>
      </c>
      <c r="J138" s="26" t="e">
        <f>#REF!</f>
        <v>#REF!</v>
      </c>
      <c r="K138" s="26" t="e">
        <f t="shared" si="8"/>
        <v>#REF!</v>
      </c>
      <c r="L138" s="26" t="e">
        <f>IF(#REF!="","",#REF!)</f>
        <v>#REF!</v>
      </c>
      <c r="M138" s="59" t="e">
        <f>#REF!</f>
        <v>#REF!</v>
      </c>
    </row>
    <row r="139" spans="1:13">
      <c r="A139" s="203" t="e">
        <f>IF(#REF!="","",#REF!)</f>
        <v>#REF!</v>
      </c>
      <c r="B139" s="26" t="e">
        <f t="shared" si="6"/>
        <v>#REF!</v>
      </c>
      <c r="C139" s="26" t="e">
        <f t="shared" si="7"/>
        <v>#REF!</v>
      </c>
      <c r="D139" s="26" t="e">
        <f>#REF!</f>
        <v>#REF!</v>
      </c>
      <c r="E139" s="26" t="e">
        <f>#REF!</f>
        <v>#REF!</v>
      </c>
      <c r="F139" s="26" t="e">
        <f>ASC(#REF!)</f>
        <v>#REF!</v>
      </c>
      <c r="G139" s="26" t="e">
        <f>#REF!</f>
        <v>#REF!</v>
      </c>
      <c r="H139" s="26" t="e">
        <f>#REF!</f>
        <v>#REF!</v>
      </c>
      <c r="I139" s="26" t="e">
        <f>#REF!</f>
        <v>#REF!</v>
      </c>
      <c r="J139" s="26" t="e">
        <f>#REF!</f>
        <v>#REF!</v>
      </c>
      <c r="K139" s="26" t="e">
        <f t="shared" si="8"/>
        <v>#REF!</v>
      </c>
      <c r="L139" s="26" t="e">
        <f>IF(#REF!="","",#REF!)</f>
        <v>#REF!</v>
      </c>
      <c r="M139" s="59" t="e">
        <f>#REF!</f>
        <v>#REF!</v>
      </c>
    </row>
    <row r="140" spans="1:13">
      <c r="A140" s="203" t="e">
        <f>IF(#REF!="","",#REF!)</f>
        <v>#REF!</v>
      </c>
      <c r="B140" s="26" t="e">
        <f t="shared" si="6"/>
        <v>#REF!</v>
      </c>
      <c r="C140" s="26" t="e">
        <f t="shared" si="7"/>
        <v>#REF!</v>
      </c>
      <c r="D140" s="26" t="e">
        <f>#REF!</f>
        <v>#REF!</v>
      </c>
      <c r="E140" s="26" t="e">
        <f>#REF!</f>
        <v>#REF!</v>
      </c>
      <c r="F140" s="26" t="e">
        <f>ASC(#REF!)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 t="shared" si="8"/>
        <v>#REF!</v>
      </c>
      <c r="L140" s="26" t="e">
        <f>IF(#REF!="","",#REF!)</f>
        <v>#REF!</v>
      </c>
      <c r="M140" s="59" t="e">
        <f>#REF!</f>
        <v>#REF!</v>
      </c>
    </row>
    <row r="141" spans="1:13">
      <c r="A141" s="203" t="e">
        <f>IF(#REF!="","",#REF!)</f>
        <v>#REF!</v>
      </c>
      <c r="B141" s="26" t="e">
        <f t="shared" si="6"/>
        <v>#REF!</v>
      </c>
      <c r="C141" s="26" t="e">
        <f t="shared" si="7"/>
        <v>#REF!</v>
      </c>
      <c r="D141" s="26" t="e">
        <f>#REF!</f>
        <v>#REF!</v>
      </c>
      <c r="E141" s="26" t="e">
        <f>#REF!</f>
        <v>#REF!</v>
      </c>
      <c r="F141" s="26" t="e">
        <f>ASC(#REF!)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 t="shared" si="8"/>
        <v>#REF!</v>
      </c>
      <c r="L141" s="26" t="e">
        <f>IF(#REF!="","",#REF!)</f>
        <v>#REF!</v>
      </c>
      <c r="M141" s="59" t="e">
        <f>#REF!</f>
        <v>#REF!</v>
      </c>
    </row>
    <row r="142" spans="1:13">
      <c r="A142" s="203" t="e">
        <f>IF(#REF!="","",#REF!)</f>
        <v>#REF!</v>
      </c>
      <c r="B142" s="26" t="e">
        <f t="shared" si="6"/>
        <v>#REF!</v>
      </c>
      <c r="C142" s="26" t="e">
        <f t="shared" si="7"/>
        <v>#REF!</v>
      </c>
      <c r="D142" s="26" t="e">
        <f>#REF!</f>
        <v>#REF!</v>
      </c>
      <c r="E142" s="26" t="e">
        <f>#REF!</f>
        <v>#REF!</v>
      </c>
      <c r="F142" s="26" t="e">
        <f>ASC(#REF!)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 t="shared" si="8"/>
        <v>#REF!</v>
      </c>
      <c r="L142" s="26" t="e">
        <f>IF(#REF!="","",#REF!)</f>
        <v>#REF!</v>
      </c>
      <c r="M142" s="59" t="e">
        <f>#REF!</f>
        <v>#REF!</v>
      </c>
    </row>
    <row r="143" spans="1:13">
      <c r="A143" s="203" t="e">
        <f>IF(#REF!="","",#REF!)</f>
        <v>#REF!</v>
      </c>
      <c r="B143" s="26" t="e">
        <f t="shared" si="6"/>
        <v>#REF!</v>
      </c>
      <c r="C143" s="26" t="e">
        <f t="shared" si="7"/>
        <v>#REF!</v>
      </c>
      <c r="D143" s="26" t="e">
        <f>#REF!</f>
        <v>#REF!</v>
      </c>
      <c r="E143" s="26" t="e">
        <f>#REF!</f>
        <v>#REF!</v>
      </c>
      <c r="F143" s="26" t="e">
        <f>ASC(#REF!)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 t="shared" si="8"/>
        <v>#REF!</v>
      </c>
      <c r="L143" s="26" t="e">
        <f>IF(#REF!="","",#REF!)</f>
        <v>#REF!</v>
      </c>
      <c r="M143" s="59" t="e">
        <f>#REF!</f>
        <v>#REF!</v>
      </c>
    </row>
    <row r="144" spans="1:13">
      <c r="A144" s="203" t="e">
        <f>IF(#REF!="","",#REF!)</f>
        <v>#REF!</v>
      </c>
      <c r="B144" s="26" t="e">
        <f t="shared" si="6"/>
        <v>#REF!</v>
      </c>
      <c r="C144" s="26" t="e">
        <f t="shared" si="7"/>
        <v>#REF!</v>
      </c>
      <c r="D144" s="26" t="e">
        <f>#REF!</f>
        <v>#REF!</v>
      </c>
      <c r="E144" s="26" t="e">
        <f>#REF!</f>
        <v>#REF!</v>
      </c>
      <c r="F144" s="26" t="e">
        <f>ASC(#REF!)</f>
        <v>#REF!</v>
      </c>
      <c r="G144" s="26" t="e">
        <f>#REF!</f>
        <v>#REF!</v>
      </c>
      <c r="H144" s="26" t="e">
        <f>#REF!</f>
        <v>#REF!</v>
      </c>
      <c r="I144" s="26" t="e">
        <f>#REF!</f>
        <v>#REF!</v>
      </c>
      <c r="J144" s="26" t="e">
        <f>#REF!</f>
        <v>#REF!</v>
      </c>
      <c r="K144" s="26" t="e">
        <f t="shared" si="8"/>
        <v>#REF!</v>
      </c>
      <c r="L144" s="26" t="e">
        <f>IF(#REF!="","",#REF!)</f>
        <v>#REF!</v>
      </c>
      <c r="M144" s="59" t="e">
        <f>#REF!</f>
        <v>#REF!</v>
      </c>
    </row>
    <row r="145" spans="1:13">
      <c r="A145" s="203" t="e">
        <f>IF(#REF!="","",#REF!)</f>
        <v>#REF!</v>
      </c>
      <c r="B145" s="26" t="e">
        <f t="shared" si="6"/>
        <v>#REF!</v>
      </c>
      <c r="C145" s="26" t="e">
        <f t="shared" si="7"/>
        <v>#REF!</v>
      </c>
      <c r="D145" s="26" t="e">
        <f>#REF!</f>
        <v>#REF!</v>
      </c>
      <c r="E145" s="26" t="e">
        <f>#REF!</f>
        <v>#REF!</v>
      </c>
      <c r="F145" s="26" t="e">
        <f>ASC(#REF!)</f>
        <v>#REF!</v>
      </c>
      <c r="G145" s="26" t="e">
        <f>#REF!</f>
        <v>#REF!</v>
      </c>
      <c r="H145" s="26" t="e">
        <f>#REF!</f>
        <v>#REF!</v>
      </c>
      <c r="I145" s="26" t="e">
        <f>#REF!</f>
        <v>#REF!</v>
      </c>
      <c r="J145" s="26" t="e">
        <f>#REF!</f>
        <v>#REF!</v>
      </c>
      <c r="K145" s="26" t="e">
        <f t="shared" si="8"/>
        <v>#REF!</v>
      </c>
      <c r="L145" s="26" t="e">
        <f>IF(#REF!="","",#REF!)</f>
        <v>#REF!</v>
      </c>
      <c r="M145" s="59" t="e">
        <f>#REF!</f>
        <v>#REF!</v>
      </c>
    </row>
    <row r="146" spans="1:13">
      <c r="A146" s="203" t="e">
        <f>IF(#REF!="","",#REF!)</f>
        <v>#REF!</v>
      </c>
      <c r="B146" s="26" t="e">
        <f t="shared" si="6"/>
        <v>#REF!</v>
      </c>
      <c r="C146" s="26" t="e">
        <f t="shared" si="7"/>
        <v>#REF!</v>
      </c>
      <c r="D146" s="26" t="e">
        <f>#REF!</f>
        <v>#REF!</v>
      </c>
      <c r="E146" s="26" t="e">
        <f>#REF!</f>
        <v>#REF!</v>
      </c>
      <c r="F146" s="26" t="e">
        <f>ASC(#REF!)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 t="shared" si="8"/>
        <v>#REF!</v>
      </c>
      <c r="L146" s="26" t="e">
        <f>IF(#REF!="","",#REF!)</f>
        <v>#REF!</v>
      </c>
      <c r="M146" s="59" t="e">
        <f>#REF!</f>
        <v>#REF!</v>
      </c>
    </row>
    <row r="147" spans="1:13">
      <c r="A147" s="203" t="e">
        <f>IF(#REF!="","",#REF!)</f>
        <v>#REF!</v>
      </c>
      <c r="B147" s="26" t="e">
        <f t="shared" si="6"/>
        <v>#REF!</v>
      </c>
      <c r="C147" s="26" t="e">
        <f t="shared" si="7"/>
        <v>#REF!</v>
      </c>
      <c r="D147" s="26" t="e">
        <f>#REF!</f>
        <v>#REF!</v>
      </c>
      <c r="E147" s="26" t="e">
        <f>#REF!</f>
        <v>#REF!</v>
      </c>
      <c r="F147" s="26" t="e">
        <f>ASC(#REF!)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 t="shared" si="8"/>
        <v>#REF!</v>
      </c>
      <c r="L147" s="26" t="e">
        <f>IF(#REF!="","",#REF!)</f>
        <v>#REF!</v>
      </c>
      <c r="M147" s="59" t="e">
        <f>#REF!</f>
        <v>#REF!</v>
      </c>
    </row>
    <row r="148" spans="1:13">
      <c r="A148" s="203" t="e">
        <f>IF(#REF!="","",#REF!)</f>
        <v>#REF!</v>
      </c>
      <c r="B148" s="26" t="e">
        <f t="shared" si="6"/>
        <v>#REF!</v>
      </c>
      <c r="C148" s="26" t="e">
        <f t="shared" si="7"/>
        <v>#REF!</v>
      </c>
      <c r="D148" s="26" t="e">
        <f>#REF!</f>
        <v>#REF!</v>
      </c>
      <c r="E148" s="26" t="e">
        <f>#REF!</f>
        <v>#REF!</v>
      </c>
      <c r="F148" s="26" t="e">
        <f>ASC(#REF!)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 t="shared" si="8"/>
        <v>#REF!</v>
      </c>
      <c r="L148" s="26" t="e">
        <f>IF(#REF!="","",#REF!)</f>
        <v>#REF!</v>
      </c>
      <c r="M148" s="59" t="e">
        <f>#REF!</f>
        <v>#REF!</v>
      </c>
    </row>
    <row r="149" spans="1:13">
      <c r="A149" s="203" t="e">
        <f>IF(#REF!="","",#REF!)</f>
        <v>#REF!</v>
      </c>
      <c r="B149" s="26" t="e">
        <f t="shared" si="6"/>
        <v>#REF!</v>
      </c>
      <c r="C149" s="26" t="e">
        <f t="shared" si="7"/>
        <v>#REF!</v>
      </c>
      <c r="D149" s="26" t="e">
        <f>#REF!</f>
        <v>#REF!</v>
      </c>
      <c r="E149" s="26" t="e">
        <f>#REF!</f>
        <v>#REF!</v>
      </c>
      <c r="F149" s="26" t="e">
        <f>ASC(#REF!)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 t="shared" si="8"/>
        <v>#REF!</v>
      </c>
      <c r="L149" s="26" t="e">
        <f>IF(#REF!="","",#REF!)</f>
        <v>#REF!</v>
      </c>
      <c r="M149" s="59" t="e">
        <f>#REF!</f>
        <v>#REF!</v>
      </c>
    </row>
    <row r="150" spans="1:13">
      <c r="A150" s="203" t="e">
        <f>IF(#REF!="","",#REF!)</f>
        <v>#REF!</v>
      </c>
      <c r="B150" s="26" t="e">
        <f t="shared" si="6"/>
        <v>#REF!</v>
      </c>
      <c r="C150" s="26" t="e">
        <f t="shared" si="7"/>
        <v>#REF!</v>
      </c>
      <c r="D150" s="26" t="e">
        <f>#REF!</f>
        <v>#REF!</v>
      </c>
      <c r="E150" s="26" t="e">
        <f>#REF!</f>
        <v>#REF!</v>
      </c>
      <c r="F150" s="26" t="e">
        <f>ASC(#REF!)</f>
        <v>#REF!</v>
      </c>
      <c r="G150" s="26" t="e">
        <f>#REF!</f>
        <v>#REF!</v>
      </c>
      <c r="H150" s="26" t="e">
        <f>#REF!</f>
        <v>#REF!</v>
      </c>
      <c r="I150" s="26" t="e">
        <f>#REF!</f>
        <v>#REF!</v>
      </c>
      <c r="J150" s="26" t="e">
        <f>#REF!</f>
        <v>#REF!</v>
      </c>
      <c r="K150" s="26" t="e">
        <f t="shared" si="8"/>
        <v>#REF!</v>
      </c>
      <c r="L150" s="26" t="e">
        <f>IF(#REF!="","",#REF!)</f>
        <v>#REF!</v>
      </c>
      <c r="M150" s="59" t="e">
        <f>#REF!</f>
        <v>#REF!</v>
      </c>
    </row>
    <row r="151" spans="1:13">
      <c r="A151" s="203" t="e">
        <f>IF(#REF!="","",#REF!)</f>
        <v>#REF!</v>
      </c>
      <c r="B151" s="26" t="e">
        <f t="shared" si="6"/>
        <v>#REF!</v>
      </c>
      <c r="C151" s="26" t="e">
        <f t="shared" si="7"/>
        <v>#REF!</v>
      </c>
      <c r="D151" s="26" t="e">
        <f>#REF!</f>
        <v>#REF!</v>
      </c>
      <c r="E151" s="26" t="e">
        <f>#REF!</f>
        <v>#REF!</v>
      </c>
      <c r="F151" s="26" t="e">
        <f>ASC(#REF!)</f>
        <v>#REF!</v>
      </c>
      <c r="G151" s="26" t="e">
        <f>#REF!</f>
        <v>#REF!</v>
      </c>
      <c r="H151" s="26" t="e">
        <f>#REF!</f>
        <v>#REF!</v>
      </c>
      <c r="I151" s="26" t="e">
        <f>#REF!</f>
        <v>#REF!</v>
      </c>
      <c r="J151" s="26" t="e">
        <f>#REF!</f>
        <v>#REF!</v>
      </c>
      <c r="K151" s="26" t="e">
        <f t="shared" si="8"/>
        <v>#REF!</v>
      </c>
      <c r="L151" s="26" t="e">
        <f>IF(#REF!="","",#REF!)</f>
        <v>#REF!</v>
      </c>
      <c r="M151" s="59" t="e">
        <f>#REF!</f>
        <v>#REF!</v>
      </c>
    </row>
    <row r="152" spans="1:13">
      <c r="A152" s="203" t="e">
        <f>IF(#REF!="","",#REF!)</f>
        <v>#REF!</v>
      </c>
      <c r="B152" s="26" t="e">
        <f t="shared" si="6"/>
        <v>#REF!</v>
      </c>
      <c r="C152" s="26" t="e">
        <f t="shared" si="7"/>
        <v>#REF!</v>
      </c>
      <c r="D152" s="26" t="e">
        <f>#REF!</f>
        <v>#REF!</v>
      </c>
      <c r="E152" s="26" t="e">
        <f>#REF!</f>
        <v>#REF!</v>
      </c>
      <c r="F152" s="26" t="e">
        <f>ASC(#REF!)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 t="shared" si="8"/>
        <v>#REF!</v>
      </c>
      <c r="L152" s="26" t="e">
        <f>IF(#REF!="","",#REF!)</f>
        <v>#REF!</v>
      </c>
      <c r="M152" s="59" t="e">
        <f>#REF!</f>
        <v>#REF!</v>
      </c>
    </row>
    <row r="153" spans="1:13">
      <c r="A153" s="203" t="e">
        <f>IF(#REF!="","",#REF!)</f>
        <v>#REF!</v>
      </c>
      <c r="B153" s="26" t="e">
        <f t="shared" si="6"/>
        <v>#REF!</v>
      </c>
      <c r="C153" s="26" t="e">
        <f t="shared" si="7"/>
        <v>#REF!</v>
      </c>
      <c r="D153" s="26" t="e">
        <f>#REF!</f>
        <v>#REF!</v>
      </c>
      <c r="E153" s="26" t="e">
        <f>#REF!</f>
        <v>#REF!</v>
      </c>
      <c r="F153" s="26" t="e">
        <f>ASC(#REF!)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 t="shared" si="8"/>
        <v>#REF!</v>
      </c>
      <c r="L153" s="26" t="e">
        <f>IF(#REF!="","",#REF!)</f>
        <v>#REF!</v>
      </c>
      <c r="M153" s="59" t="e">
        <f>#REF!</f>
        <v>#REF!</v>
      </c>
    </row>
    <row r="154" spans="1:13">
      <c r="A154" s="203" t="e">
        <f>IF(#REF!="","",#REF!)</f>
        <v>#REF!</v>
      </c>
      <c r="B154" s="26" t="e">
        <f t="shared" si="6"/>
        <v>#REF!</v>
      </c>
      <c r="C154" s="26" t="e">
        <f t="shared" si="7"/>
        <v>#REF!</v>
      </c>
      <c r="D154" s="26" t="e">
        <f>#REF!</f>
        <v>#REF!</v>
      </c>
      <c r="E154" s="26" t="e">
        <f>#REF!</f>
        <v>#REF!</v>
      </c>
      <c r="F154" s="26" t="e">
        <f>ASC(#REF!)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 t="shared" si="8"/>
        <v>#REF!</v>
      </c>
      <c r="L154" s="26" t="e">
        <f>IF(#REF!="","",#REF!)</f>
        <v>#REF!</v>
      </c>
      <c r="M154" s="59" t="e">
        <f>#REF!</f>
        <v>#REF!</v>
      </c>
    </row>
    <row r="155" spans="1:13">
      <c r="A155" s="203" t="e">
        <f>IF(#REF!="","",#REF!)</f>
        <v>#REF!</v>
      </c>
      <c r="B155" s="26" t="e">
        <f t="shared" si="6"/>
        <v>#REF!</v>
      </c>
      <c r="C155" s="26" t="e">
        <f t="shared" si="7"/>
        <v>#REF!</v>
      </c>
      <c r="D155" s="26" t="e">
        <f>#REF!</f>
        <v>#REF!</v>
      </c>
      <c r="E155" s="26" t="e">
        <f>#REF!</f>
        <v>#REF!</v>
      </c>
      <c r="F155" s="26" t="e">
        <f>ASC(#REF!)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 t="shared" si="8"/>
        <v>#REF!</v>
      </c>
      <c r="L155" s="26" t="e">
        <f>IF(#REF!="","",#REF!)</f>
        <v>#REF!</v>
      </c>
      <c r="M155" s="59" t="e">
        <f>#REF!</f>
        <v>#REF!</v>
      </c>
    </row>
    <row r="156" spans="1:13">
      <c r="A156" s="203" t="e">
        <f>IF(#REF!="","",#REF!)</f>
        <v>#REF!</v>
      </c>
      <c r="B156" s="26" t="e">
        <f t="shared" si="6"/>
        <v>#REF!</v>
      </c>
      <c r="C156" s="26" t="e">
        <f t="shared" si="7"/>
        <v>#REF!</v>
      </c>
      <c r="D156" s="26" t="e">
        <f>#REF!</f>
        <v>#REF!</v>
      </c>
      <c r="E156" s="26" t="e">
        <f>#REF!</f>
        <v>#REF!</v>
      </c>
      <c r="F156" s="26" t="e">
        <f>ASC(#REF!)</f>
        <v>#REF!</v>
      </c>
      <c r="G156" s="26" t="e">
        <f>#REF!</f>
        <v>#REF!</v>
      </c>
      <c r="H156" s="26" t="e">
        <f>#REF!</f>
        <v>#REF!</v>
      </c>
      <c r="I156" s="26" t="e">
        <f>#REF!</f>
        <v>#REF!</v>
      </c>
      <c r="J156" s="26" t="e">
        <f>#REF!</f>
        <v>#REF!</v>
      </c>
      <c r="K156" s="26" t="e">
        <f t="shared" si="8"/>
        <v>#REF!</v>
      </c>
      <c r="L156" s="26" t="e">
        <f>IF(#REF!="","",#REF!)</f>
        <v>#REF!</v>
      </c>
      <c r="M156" s="59" t="e">
        <f>#REF!</f>
        <v>#REF!</v>
      </c>
    </row>
    <row r="157" spans="1:13">
      <c r="A157" s="203" t="e">
        <f>IF(#REF!="","",#REF!)</f>
        <v>#REF!</v>
      </c>
      <c r="B157" s="26" t="e">
        <f t="shared" si="6"/>
        <v>#REF!</v>
      </c>
      <c r="C157" s="26" t="e">
        <f t="shared" si="7"/>
        <v>#REF!</v>
      </c>
      <c r="D157" s="26" t="e">
        <f>#REF!</f>
        <v>#REF!</v>
      </c>
      <c r="E157" s="26" t="e">
        <f>#REF!</f>
        <v>#REF!</v>
      </c>
      <c r="F157" s="26" t="e">
        <f>ASC(#REF!)</f>
        <v>#REF!</v>
      </c>
      <c r="G157" s="26" t="e">
        <f>#REF!</f>
        <v>#REF!</v>
      </c>
      <c r="H157" s="26" t="e">
        <f>#REF!</f>
        <v>#REF!</v>
      </c>
      <c r="I157" s="26" t="e">
        <f>#REF!</f>
        <v>#REF!</v>
      </c>
      <c r="J157" s="26" t="e">
        <f>#REF!</f>
        <v>#REF!</v>
      </c>
      <c r="K157" s="26" t="e">
        <f t="shared" si="8"/>
        <v>#REF!</v>
      </c>
      <c r="L157" s="26" t="e">
        <f>IF(#REF!="","",#REF!)</f>
        <v>#REF!</v>
      </c>
      <c r="M157" s="59" t="e">
        <f>#REF!</f>
        <v>#REF!</v>
      </c>
    </row>
    <row r="158" spans="1:13">
      <c r="A158" s="203" t="e">
        <f>IF(#REF!="","",#REF!)</f>
        <v>#REF!</v>
      </c>
      <c r="B158" s="26" t="e">
        <f t="shared" si="6"/>
        <v>#REF!</v>
      </c>
      <c r="C158" s="26" t="e">
        <f t="shared" si="7"/>
        <v>#REF!</v>
      </c>
      <c r="D158" s="26" t="e">
        <f>#REF!</f>
        <v>#REF!</v>
      </c>
      <c r="E158" s="26" t="e">
        <f>#REF!</f>
        <v>#REF!</v>
      </c>
      <c r="F158" s="26" t="e">
        <f>ASC(#REF!)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 t="shared" si="8"/>
        <v>#REF!</v>
      </c>
      <c r="L158" s="26" t="e">
        <f>IF(#REF!="","",#REF!)</f>
        <v>#REF!</v>
      </c>
      <c r="M158" s="59" t="e">
        <f>#REF!</f>
        <v>#REF!</v>
      </c>
    </row>
    <row r="159" spans="1:13">
      <c r="A159" s="203" t="e">
        <f>IF(#REF!="","",#REF!)</f>
        <v>#REF!</v>
      </c>
      <c r="B159" s="26" t="e">
        <f t="shared" si="6"/>
        <v>#REF!</v>
      </c>
      <c r="C159" s="26" t="e">
        <f t="shared" si="7"/>
        <v>#REF!</v>
      </c>
      <c r="D159" s="26" t="e">
        <f>#REF!</f>
        <v>#REF!</v>
      </c>
      <c r="E159" s="26" t="e">
        <f>#REF!</f>
        <v>#REF!</v>
      </c>
      <c r="F159" s="26" t="e">
        <f>ASC(#REF!)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 t="shared" si="8"/>
        <v>#REF!</v>
      </c>
      <c r="L159" s="26" t="e">
        <f>IF(#REF!="","",#REF!)</f>
        <v>#REF!</v>
      </c>
      <c r="M159" s="59" t="e">
        <f>#REF!</f>
        <v>#REF!</v>
      </c>
    </row>
    <row r="160" spans="1:13">
      <c r="A160" s="203" t="e">
        <f>IF(#REF!="","",#REF!)</f>
        <v>#REF!</v>
      </c>
      <c r="B160" s="26" t="e">
        <f t="shared" si="6"/>
        <v>#REF!</v>
      </c>
      <c r="C160" s="26" t="e">
        <f t="shared" si="7"/>
        <v>#REF!</v>
      </c>
      <c r="D160" s="26" t="e">
        <f>#REF!</f>
        <v>#REF!</v>
      </c>
      <c r="E160" s="26" t="e">
        <f>#REF!</f>
        <v>#REF!</v>
      </c>
      <c r="F160" s="26" t="e">
        <f>ASC(#REF!)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 t="shared" si="8"/>
        <v>#REF!</v>
      </c>
      <c r="L160" s="26" t="e">
        <f>IF(#REF!="","",#REF!)</f>
        <v>#REF!</v>
      </c>
      <c r="M160" s="59" t="e">
        <f>#REF!</f>
        <v>#REF!</v>
      </c>
    </row>
    <row r="161" spans="1:13">
      <c r="A161" s="203" t="e">
        <f>IF(#REF!="","",#REF!)</f>
        <v>#REF!</v>
      </c>
      <c r="B161" s="26" t="e">
        <f t="shared" si="6"/>
        <v>#REF!</v>
      </c>
      <c r="C161" s="26" t="e">
        <f t="shared" si="7"/>
        <v>#REF!</v>
      </c>
      <c r="D161" s="26" t="e">
        <f>#REF!</f>
        <v>#REF!</v>
      </c>
      <c r="E161" s="26" t="e">
        <f>#REF!</f>
        <v>#REF!</v>
      </c>
      <c r="F161" s="26" t="e">
        <f>ASC(#REF!)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 t="shared" si="8"/>
        <v>#REF!</v>
      </c>
      <c r="L161" s="26" t="e">
        <f>IF(#REF!="","",#REF!)</f>
        <v>#REF!</v>
      </c>
      <c r="M161" s="59" t="e">
        <f>#REF!</f>
        <v>#REF!</v>
      </c>
    </row>
    <row r="162" spans="1:13">
      <c r="A162" s="203" t="e">
        <f>IF(#REF!="","",#REF!)</f>
        <v>#REF!</v>
      </c>
      <c r="B162" s="26" t="e">
        <f t="shared" si="6"/>
        <v>#REF!</v>
      </c>
      <c r="C162" s="26" t="e">
        <f t="shared" si="7"/>
        <v>#REF!</v>
      </c>
      <c r="D162" s="26" t="e">
        <f>#REF!</f>
        <v>#REF!</v>
      </c>
      <c r="E162" s="26" t="e">
        <f>#REF!</f>
        <v>#REF!</v>
      </c>
      <c r="F162" s="26" t="e">
        <f>ASC(#REF!)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 t="shared" si="8"/>
        <v>#REF!</v>
      </c>
      <c r="L162" s="26" t="e">
        <f>IF(#REF!="","",#REF!)</f>
        <v>#REF!</v>
      </c>
      <c r="M162" s="59" t="e">
        <f>#REF!</f>
        <v>#REF!</v>
      </c>
    </row>
    <row r="163" spans="1:13">
      <c r="A163" s="203" t="e">
        <f>IF(#REF!="","",#REF!)</f>
        <v>#REF!</v>
      </c>
      <c r="B163" s="26" t="e">
        <f t="shared" si="6"/>
        <v>#REF!</v>
      </c>
      <c r="C163" s="26" t="e">
        <f t="shared" si="7"/>
        <v>#REF!</v>
      </c>
      <c r="D163" s="26" t="e">
        <f>#REF!</f>
        <v>#REF!</v>
      </c>
      <c r="E163" s="26" t="e">
        <f>#REF!</f>
        <v>#REF!</v>
      </c>
      <c r="F163" s="26" t="e">
        <f>ASC(#REF!)</f>
        <v>#REF!</v>
      </c>
      <c r="G163" s="26" t="e">
        <f>#REF!</f>
        <v>#REF!</v>
      </c>
      <c r="H163" s="26" t="e">
        <f>#REF!</f>
        <v>#REF!</v>
      </c>
      <c r="I163" s="26" t="e">
        <f>#REF!</f>
        <v>#REF!</v>
      </c>
      <c r="J163" s="26" t="e">
        <f>#REF!</f>
        <v>#REF!</v>
      </c>
      <c r="K163" s="26" t="e">
        <f t="shared" si="8"/>
        <v>#REF!</v>
      </c>
      <c r="L163" s="26" t="e">
        <f>IF(#REF!="","",#REF!)</f>
        <v>#REF!</v>
      </c>
      <c r="M163" s="59" t="e">
        <f>#REF!</f>
        <v>#REF!</v>
      </c>
    </row>
    <row r="164" spans="1:13">
      <c r="A164" s="203" t="e">
        <f>IF(#REF!="","",#REF!)</f>
        <v>#REF!</v>
      </c>
      <c r="B164" s="26" t="e">
        <f t="shared" si="6"/>
        <v>#REF!</v>
      </c>
      <c r="C164" s="26" t="e">
        <f t="shared" si="7"/>
        <v>#REF!</v>
      </c>
      <c r="D164" s="26" t="e">
        <f>#REF!</f>
        <v>#REF!</v>
      </c>
      <c r="E164" s="26" t="e">
        <f>#REF!</f>
        <v>#REF!</v>
      </c>
      <c r="F164" s="26" t="e">
        <f>ASC(#REF!)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 t="shared" si="8"/>
        <v>#REF!</v>
      </c>
      <c r="L164" s="26" t="e">
        <f>IF(#REF!="","",#REF!)</f>
        <v>#REF!</v>
      </c>
      <c r="M164" s="59" t="e">
        <f>#REF!</f>
        <v>#REF!</v>
      </c>
    </row>
    <row r="165" spans="1:13">
      <c r="A165" s="203" t="e">
        <f>IF(#REF!="","",#REF!)</f>
        <v>#REF!</v>
      </c>
      <c r="B165" s="26" t="e">
        <f t="shared" si="6"/>
        <v>#REF!</v>
      </c>
      <c r="C165" s="26" t="e">
        <f t="shared" si="7"/>
        <v>#REF!</v>
      </c>
      <c r="D165" s="26" t="e">
        <f>#REF!</f>
        <v>#REF!</v>
      </c>
      <c r="E165" s="26" t="e">
        <f>#REF!</f>
        <v>#REF!</v>
      </c>
      <c r="F165" s="26" t="e">
        <f>ASC(#REF!)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 t="shared" si="8"/>
        <v>#REF!</v>
      </c>
      <c r="L165" s="26" t="e">
        <f>IF(#REF!="","",#REF!)</f>
        <v>#REF!</v>
      </c>
      <c r="M165" s="59" t="e">
        <f>#REF!</f>
        <v>#REF!</v>
      </c>
    </row>
    <row r="166" spans="1:13">
      <c r="A166" s="203" t="e">
        <f>IF(#REF!="","",#REF!)</f>
        <v>#REF!</v>
      </c>
      <c r="B166" s="26" t="e">
        <f t="shared" si="6"/>
        <v>#REF!</v>
      </c>
      <c r="C166" s="26" t="e">
        <f t="shared" si="7"/>
        <v>#REF!</v>
      </c>
      <c r="D166" s="26" t="e">
        <f>#REF!</f>
        <v>#REF!</v>
      </c>
      <c r="E166" s="26" t="e">
        <f>#REF!</f>
        <v>#REF!</v>
      </c>
      <c r="F166" s="26" t="e">
        <f>ASC(#REF!)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 t="shared" si="8"/>
        <v>#REF!</v>
      </c>
      <c r="L166" s="26" t="e">
        <f>IF(#REF!="","",#REF!)</f>
        <v>#REF!</v>
      </c>
      <c r="M166" s="59" t="e">
        <f>#REF!</f>
        <v>#REF!</v>
      </c>
    </row>
    <row r="167" spans="1:13">
      <c r="A167" s="203" t="e">
        <f>IF(#REF!="","",#REF!)</f>
        <v>#REF!</v>
      </c>
      <c r="B167" s="26" t="e">
        <f t="shared" si="6"/>
        <v>#REF!</v>
      </c>
      <c r="C167" s="26" t="e">
        <f t="shared" si="7"/>
        <v>#REF!</v>
      </c>
      <c r="D167" s="26" t="e">
        <f>#REF!</f>
        <v>#REF!</v>
      </c>
      <c r="E167" s="26" t="e">
        <f>#REF!</f>
        <v>#REF!</v>
      </c>
      <c r="F167" s="26" t="e">
        <f>ASC(#REF!)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 t="shared" si="8"/>
        <v>#REF!</v>
      </c>
      <c r="L167" s="26" t="e">
        <f>IF(#REF!="","",#REF!)</f>
        <v>#REF!</v>
      </c>
      <c r="M167" s="59" t="e">
        <f>#REF!</f>
        <v>#REF!</v>
      </c>
    </row>
    <row r="168" spans="1:13">
      <c r="A168" s="203" t="e">
        <f>IF(#REF!="","",#REF!)</f>
        <v>#REF!</v>
      </c>
      <c r="B168" s="26" t="e">
        <f t="shared" si="6"/>
        <v>#REF!</v>
      </c>
      <c r="C168" s="26" t="e">
        <f t="shared" si="7"/>
        <v>#REF!</v>
      </c>
      <c r="D168" s="26" t="e">
        <f>#REF!</f>
        <v>#REF!</v>
      </c>
      <c r="E168" s="26" t="e">
        <f>#REF!</f>
        <v>#REF!</v>
      </c>
      <c r="F168" s="26" t="e">
        <f>ASC(#REF!)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 t="shared" si="8"/>
        <v>#REF!</v>
      </c>
      <c r="L168" s="26" t="e">
        <f>IF(#REF!="","",#REF!)</f>
        <v>#REF!</v>
      </c>
      <c r="M168" s="59" t="e">
        <f>#REF!</f>
        <v>#REF!</v>
      </c>
    </row>
    <row r="169" spans="1:13">
      <c r="A169" s="203" t="e">
        <f>IF(#REF!="","",#REF!)</f>
        <v>#REF!</v>
      </c>
      <c r="B169" s="26" t="e">
        <f t="shared" si="6"/>
        <v>#REF!</v>
      </c>
      <c r="C169" s="26" t="e">
        <f t="shared" si="7"/>
        <v>#REF!</v>
      </c>
      <c r="D169" s="26" t="e">
        <f>#REF!</f>
        <v>#REF!</v>
      </c>
      <c r="E169" s="26" t="e">
        <f>#REF!</f>
        <v>#REF!</v>
      </c>
      <c r="F169" s="26" t="e">
        <f>ASC(#REF!)</f>
        <v>#REF!</v>
      </c>
      <c r="G169" s="26" t="e">
        <f>#REF!</f>
        <v>#REF!</v>
      </c>
      <c r="H169" s="26" t="e">
        <f>#REF!</f>
        <v>#REF!</v>
      </c>
      <c r="I169" s="26" t="e">
        <f>#REF!</f>
        <v>#REF!</v>
      </c>
      <c r="J169" s="26" t="e">
        <f>#REF!</f>
        <v>#REF!</v>
      </c>
      <c r="K169" s="26" t="e">
        <f t="shared" si="8"/>
        <v>#REF!</v>
      </c>
      <c r="L169" s="26" t="e">
        <f>IF(#REF!="","",#REF!)</f>
        <v>#REF!</v>
      </c>
      <c r="M169" s="59" t="e">
        <f>#REF!</f>
        <v>#REF!</v>
      </c>
    </row>
    <row r="170" spans="1:13">
      <c r="A170" s="203" t="e">
        <f>IF(#REF!="","",#REF!)</f>
        <v>#REF!</v>
      </c>
      <c r="B170" s="26" t="e">
        <f t="shared" si="6"/>
        <v>#REF!</v>
      </c>
      <c r="C170" s="26" t="e">
        <f t="shared" si="7"/>
        <v>#REF!</v>
      </c>
      <c r="D170" s="26" t="e">
        <f>#REF!</f>
        <v>#REF!</v>
      </c>
      <c r="E170" s="26" t="e">
        <f>#REF!</f>
        <v>#REF!</v>
      </c>
      <c r="F170" s="26" t="e">
        <f>ASC(#REF!)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 t="shared" si="8"/>
        <v>#REF!</v>
      </c>
      <c r="L170" s="26" t="e">
        <f>IF(#REF!="","",#REF!)</f>
        <v>#REF!</v>
      </c>
      <c r="M170" s="59" t="e">
        <f>#REF!</f>
        <v>#REF!</v>
      </c>
    </row>
    <row r="171" spans="1:13">
      <c r="A171" s="203" t="e">
        <f>IF(#REF!="","",#REF!)</f>
        <v>#REF!</v>
      </c>
      <c r="B171" s="26" t="e">
        <f t="shared" si="6"/>
        <v>#REF!</v>
      </c>
      <c r="C171" s="26" t="e">
        <f t="shared" si="7"/>
        <v>#REF!</v>
      </c>
      <c r="D171" s="26" t="e">
        <f>#REF!</f>
        <v>#REF!</v>
      </c>
      <c r="E171" s="26" t="e">
        <f>#REF!</f>
        <v>#REF!</v>
      </c>
      <c r="F171" s="26" t="e">
        <f>ASC(#REF!)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 t="shared" si="8"/>
        <v>#REF!</v>
      </c>
      <c r="L171" s="26" t="e">
        <f>IF(#REF!="","",#REF!)</f>
        <v>#REF!</v>
      </c>
      <c r="M171" s="59" t="e">
        <f>#REF!</f>
        <v>#REF!</v>
      </c>
    </row>
    <row r="172" spans="1:13">
      <c r="A172" s="203" t="e">
        <f>IF(#REF!="","",#REF!)</f>
        <v>#REF!</v>
      </c>
      <c r="B172" s="26" t="e">
        <f t="shared" si="6"/>
        <v>#REF!</v>
      </c>
      <c r="C172" s="26" t="e">
        <f t="shared" si="7"/>
        <v>#REF!</v>
      </c>
      <c r="D172" s="26" t="e">
        <f>#REF!</f>
        <v>#REF!</v>
      </c>
      <c r="E172" s="26" t="e">
        <f>#REF!</f>
        <v>#REF!</v>
      </c>
      <c r="F172" s="26" t="e">
        <f>ASC(#REF!)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 t="shared" si="8"/>
        <v>#REF!</v>
      </c>
      <c r="L172" s="26" t="e">
        <f>IF(#REF!="","",#REF!)</f>
        <v>#REF!</v>
      </c>
      <c r="M172" s="59" t="e">
        <f>#REF!</f>
        <v>#REF!</v>
      </c>
    </row>
    <row r="173" spans="1:13">
      <c r="A173" s="203" t="e">
        <f>IF(#REF!="","",#REF!)</f>
        <v>#REF!</v>
      </c>
      <c r="B173" s="26" t="e">
        <f t="shared" si="6"/>
        <v>#REF!</v>
      </c>
      <c r="C173" s="26" t="e">
        <f t="shared" si="7"/>
        <v>#REF!</v>
      </c>
      <c r="D173" s="26" t="e">
        <f>#REF!</f>
        <v>#REF!</v>
      </c>
      <c r="E173" s="26" t="e">
        <f>#REF!</f>
        <v>#REF!</v>
      </c>
      <c r="F173" s="26" t="e">
        <f>ASC(#REF!)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 t="shared" si="8"/>
        <v>#REF!</v>
      </c>
      <c r="L173" s="26" t="e">
        <f>IF(#REF!="","",#REF!)</f>
        <v>#REF!</v>
      </c>
      <c r="M173" s="59" t="e">
        <f>#REF!</f>
        <v>#REF!</v>
      </c>
    </row>
    <row r="174" spans="1:13">
      <c r="A174" s="203" t="e">
        <f>IF(#REF!="","",#REF!)</f>
        <v>#REF!</v>
      </c>
      <c r="B174" s="26" t="e">
        <f t="shared" si="6"/>
        <v>#REF!</v>
      </c>
      <c r="C174" s="26" t="e">
        <f t="shared" si="7"/>
        <v>#REF!</v>
      </c>
      <c r="D174" s="26" t="e">
        <f>#REF!</f>
        <v>#REF!</v>
      </c>
      <c r="E174" s="26" t="e">
        <f>#REF!</f>
        <v>#REF!</v>
      </c>
      <c r="F174" s="26" t="e">
        <f>ASC(#REF!)</f>
        <v>#REF!</v>
      </c>
      <c r="G174" s="26" t="e">
        <f>#REF!</f>
        <v>#REF!</v>
      </c>
      <c r="H174" s="26" t="e">
        <f>#REF!</f>
        <v>#REF!</v>
      </c>
      <c r="I174" s="26" t="e">
        <f>#REF!</f>
        <v>#REF!</v>
      </c>
      <c r="J174" s="26" t="e">
        <f>#REF!</f>
        <v>#REF!</v>
      </c>
      <c r="K174" s="26" t="e">
        <f t="shared" si="8"/>
        <v>#REF!</v>
      </c>
      <c r="L174" s="26" t="e">
        <f>IF(#REF!="","",#REF!)</f>
        <v>#REF!</v>
      </c>
      <c r="M174" s="59" t="e">
        <f>#REF!</f>
        <v>#REF!</v>
      </c>
    </row>
    <row r="175" spans="1:13">
      <c r="A175" s="203" t="e">
        <f>IF(#REF!="","",#REF!)</f>
        <v>#REF!</v>
      </c>
      <c r="B175" s="26" t="e">
        <f t="shared" si="6"/>
        <v>#REF!</v>
      </c>
      <c r="C175" s="26" t="e">
        <f t="shared" si="7"/>
        <v>#REF!</v>
      </c>
      <c r="D175" s="26" t="e">
        <f>#REF!</f>
        <v>#REF!</v>
      </c>
      <c r="E175" s="26" t="e">
        <f>#REF!</f>
        <v>#REF!</v>
      </c>
      <c r="F175" s="26" t="e">
        <f>ASC(#REF!)</f>
        <v>#REF!</v>
      </c>
      <c r="G175" s="26" t="e">
        <f>#REF!</f>
        <v>#REF!</v>
      </c>
      <c r="H175" s="26" t="e">
        <f>#REF!</f>
        <v>#REF!</v>
      </c>
      <c r="I175" s="26" t="e">
        <f>#REF!</f>
        <v>#REF!</v>
      </c>
      <c r="J175" s="26" t="e">
        <f>#REF!</f>
        <v>#REF!</v>
      </c>
      <c r="K175" s="26" t="e">
        <f t="shared" si="8"/>
        <v>#REF!</v>
      </c>
      <c r="L175" s="26" t="e">
        <f>IF(#REF!="","",#REF!)</f>
        <v>#REF!</v>
      </c>
      <c r="M175" s="59" t="e">
        <f>#REF!</f>
        <v>#REF!</v>
      </c>
    </row>
    <row r="176" spans="1:13">
      <c r="A176" s="203" t="e">
        <f>IF(#REF!="","",#REF!)</f>
        <v>#REF!</v>
      </c>
      <c r="B176" s="26" t="e">
        <f t="shared" si="6"/>
        <v>#REF!</v>
      </c>
      <c r="C176" s="26" t="e">
        <f t="shared" si="7"/>
        <v>#REF!</v>
      </c>
      <c r="D176" s="26" t="e">
        <f>#REF!</f>
        <v>#REF!</v>
      </c>
      <c r="E176" s="26" t="e">
        <f>#REF!</f>
        <v>#REF!</v>
      </c>
      <c r="F176" s="26" t="e">
        <f>ASC(#REF!)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 t="shared" si="8"/>
        <v>#REF!</v>
      </c>
      <c r="L176" s="26" t="e">
        <f>IF(#REF!="","",#REF!)</f>
        <v>#REF!</v>
      </c>
      <c r="M176" s="59" t="e">
        <f>#REF!</f>
        <v>#REF!</v>
      </c>
    </row>
    <row r="177" spans="1:13">
      <c r="A177" s="203" t="e">
        <f>IF(#REF!="","",#REF!)</f>
        <v>#REF!</v>
      </c>
      <c r="B177" s="26" t="e">
        <f t="shared" si="6"/>
        <v>#REF!</v>
      </c>
      <c r="C177" s="26" t="e">
        <f t="shared" si="7"/>
        <v>#REF!</v>
      </c>
      <c r="D177" s="26" t="e">
        <f>#REF!</f>
        <v>#REF!</v>
      </c>
      <c r="E177" s="26" t="e">
        <f>#REF!</f>
        <v>#REF!</v>
      </c>
      <c r="F177" s="26" t="e">
        <f>ASC(#REF!)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 t="shared" si="8"/>
        <v>#REF!</v>
      </c>
      <c r="L177" s="26" t="e">
        <f>IF(#REF!="","",#REF!)</f>
        <v>#REF!</v>
      </c>
      <c r="M177" s="59" t="e">
        <f>#REF!</f>
        <v>#REF!</v>
      </c>
    </row>
    <row r="178" spans="1:13">
      <c r="A178" s="203" t="e">
        <f>IF(#REF!="","",#REF!)</f>
        <v>#REF!</v>
      </c>
      <c r="B178" s="26" t="e">
        <f t="shared" si="6"/>
        <v>#REF!</v>
      </c>
      <c r="C178" s="26" t="e">
        <f t="shared" si="7"/>
        <v>#REF!</v>
      </c>
      <c r="D178" s="26" t="e">
        <f>#REF!</f>
        <v>#REF!</v>
      </c>
      <c r="E178" s="26" t="e">
        <f>#REF!</f>
        <v>#REF!</v>
      </c>
      <c r="F178" s="26" t="e">
        <f>ASC(#REF!)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 t="shared" si="8"/>
        <v>#REF!</v>
      </c>
      <c r="L178" s="26" t="e">
        <f>IF(#REF!="","",#REF!)</f>
        <v>#REF!</v>
      </c>
      <c r="M178" s="59" t="e">
        <f>#REF!</f>
        <v>#REF!</v>
      </c>
    </row>
    <row r="179" spans="1:13">
      <c r="A179" s="203" t="e">
        <f>IF(#REF!="","",#REF!)</f>
        <v>#REF!</v>
      </c>
      <c r="B179" s="26" t="e">
        <f t="shared" si="6"/>
        <v>#REF!</v>
      </c>
      <c r="C179" s="26" t="e">
        <f t="shared" si="7"/>
        <v>#REF!</v>
      </c>
      <c r="D179" s="26" t="e">
        <f>#REF!</f>
        <v>#REF!</v>
      </c>
      <c r="E179" s="26" t="e">
        <f>#REF!</f>
        <v>#REF!</v>
      </c>
      <c r="F179" s="26" t="e">
        <f>ASC(#REF!)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 t="shared" si="8"/>
        <v>#REF!</v>
      </c>
      <c r="L179" s="26" t="e">
        <f>IF(#REF!="","",#REF!)</f>
        <v>#REF!</v>
      </c>
      <c r="M179" s="59" t="e">
        <f>#REF!</f>
        <v>#REF!</v>
      </c>
    </row>
    <row r="180" spans="1:13">
      <c r="A180" s="203" t="e">
        <f>IF(#REF!="","",#REF!)</f>
        <v>#REF!</v>
      </c>
      <c r="B180" s="26" t="e">
        <f t="shared" si="6"/>
        <v>#REF!</v>
      </c>
      <c r="C180" s="26" t="e">
        <f t="shared" si="7"/>
        <v>#REF!</v>
      </c>
      <c r="D180" s="26" t="e">
        <f>#REF!</f>
        <v>#REF!</v>
      </c>
      <c r="E180" s="26" t="e">
        <f>#REF!</f>
        <v>#REF!</v>
      </c>
      <c r="F180" s="26" t="e">
        <f>ASC(#REF!)</f>
        <v>#REF!</v>
      </c>
      <c r="G180" s="26" t="e">
        <f>#REF!</f>
        <v>#REF!</v>
      </c>
      <c r="H180" s="26" t="e">
        <f>#REF!</f>
        <v>#REF!</v>
      </c>
      <c r="I180" s="26" t="e">
        <f>#REF!</f>
        <v>#REF!</v>
      </c>
      <c r="J180" s="26" t="e">
        <f>#REF!</f>
        <v>#REF!</v>
      </c>
      <c r="K180" s="26" t="e">
        <f t="shared" si="8"/>
        <v>#REF!</v>
      </c>
      <c r="L180" s="26" t="e">
        <f>IF(#REF!="","",#REF!)</f>
        <v>#REF!</v>
      </c>
      <c r="M180" s="59" t="e">
        <f>#REF!</f>
        <v>#REF!</v>
      </c>
    </row>
    <row r="181" spans="1:13">
      <c r="A181" s="203" t="e">
        <f>IF(#REF!="","",#REF!)</f>
        <v>#REF!</v>
      </c>
      <c r="B181" s="26" t="e">
        <f t="shared" si="6"/>
        <v>#REF!</v>
      </c>
      <c r="C181" s="26" t="e">
        <f t="shared" si="7"/>
        <v>#REF!</v>
      </c>
      <c r="D181" s="26" t="e">
        <f>#REF!</f>
        <v>#REF!</v>
      </c>
      <c r="E181" s="26" t="e">
        <f>#REF!</f>
        <v>#REF!</v>
      </c>
      <c r="F181" s="26" t="e">
        <f>ASC(#REF!)</f>
        <v>#REF!</v>
      </c>
      <c r="G181" s="26" t="e">
        <f>#REF!</f>
        <v>#REF!</v>
      </c>
      <c r="H181" s="26" t="e">
        <f>#REF!</f>
        <v>#REF!</v>
      </c>
      <c r="I181" s="26" t="e">
        <f>#REF!</f>
        <v>#REF!</v>
      </c>
      <c r="J181" s="26" t="e">
        <f>#REF!</f>
        <v>#REF!</v>
      </c>
      <c r="K181" s="26" t="e">
        <f t="shared" si="8"/>
        <v>#REF!</v>
      </c>
      <c r="L181" s="26" t="e">
        <f>IF(#REF!="","",#REF!)</f>
        <v>#REF!</v>
      </c>
      <c r="M181" s="59" t="e">
        <f>#REF!</f>
        <v>#REF!</v>
      </c>
    </row>
    <row r="182" spans="1:13">
      <c r="A182" s="203" t="e">
        <f>IF(#REF!="","",#REF!)</f>
        <v>#REF!</v>
      </c>
      <c r="B182" s="26" t="e">
        <f t="shared" si="6"/>
        <v>#REF!</v>
      </c>
      <c r="C182" s="26" t="e">
        <f t="shared" si="7"/>
        <v>#REF!</v>
      </c>
      <c r="D182" s="26" t="e">
        <f>#REF!</f>
        <v>#REF!</v>
      </c>
      <c r="E182" s="26" t="e">
        <f>#REF!</f>
        <v>#REF!</v>
      </c>
      <c r="F182" s="26" t="e">
        <f>ASC(#REF!)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 t="shared" si="8"/>
        <v>#REF!</v>
      </c>
      <c r="L182" s="26" t="e">
        <f>IF(#REF!="","",#REF!)</f>
        <v>#REF!</v>
      </c>
      <c r="M182" s="59" t="e">
        <f>#REF!</f>
        <v>#REF!</v>
      </c>
    </row>
    <row r="183" spans="1:13">
      <c r="A183" s="203" t="e">
        <f>IF(#REF!="","",#REF!)</f>
        <v>#REF!</v>
      </c>
      <c r="B183" s="26" t="e">
        <f t="shared" si="6"/>
        <v>#REF!</v>
      </c>
      <c r="C183" s="26" t="e">
        <f t="shared" si="7"/>
        <v>#REF!</v>
      </c>
      <c r="D183" s="26" t="e">
        <f>#REF!</f>
        <v>#REF!</v>
      </c>
      <c r="E183" s="26" t="e">
        <f>#REF!</f>
        <v>#REF!</v>
      </c>
      <c r="F183" s="26" t="e">
        <f>ASC(#REF!)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 t="shared" si="8"/>
        <v>#REF!</v>
      </c>
      <c r="L183" s="26" t="e">
        <f>IF(#REF!="","",#REF!)</f>
        <v>#REF!</v>
      </c>
      <c r="M183" s="59" t="e">
        <f>#REF!</f>
        <v>#REF!</v>
      </c>
    </row>
    <row r="184" spans="1:13">
      <c r="A184" s="203" t="e">
        <f>IF(#REF!="","",#REF!)</f>
        <v>#REF!</v>
      </c>
      <c r="B184" s="26" t="e">
        <f t="shared" si="6"/>
        <v>#REF!</v>
      </c>
      <c r="C184" s="26" t="e">
        <f t="shared" si="7"/>
        <v>#REF!</v>
      </c>
      <c r="D184" s="26" t="e">
        <f>#REF!</f>
        <v>#REF!</v>
      </c>
      <c r="E184" s="26" t="e">
        <f>#REF!</f>
        <v>#REF!</v>
      </c>
      <c r="F184" s="26" t="e">
        <f>ASC(#REF!)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 t="shared" si="8"/>
        <v>#REF!</v>
      </c>
      <c r="L184" s="26" t="e">
        <f>IF(#REF!="","",#REF!)</f>
        <v>#REF!</v>
      </c>
      <c r="M184" s="59" t="e">
        <f>#REF!</f>
        <v>#REF!</v>
      </c>
    </row>
    <row r="185" spans="1:13">
      <c r="A185" s="203" t="e">
        <f>IF(#REF!="","",#REF!)</f>
        <v>#REF!</v>
      </c>
      <c r="B185" s="26" t="e">
        <f t="shared" si="6"/>
        <v>#REF!</v>
      </c>
      <c r="C185" s="26" t="e">
        <f t="shared" si="7"/>
        <v>#REF!</v>
      </c>
      <c r="D185" s="26" t="e">
        <f>#REF!</f>
        <v>#REF!</v>
      </c>
      <c r="E185" s="26" t="e">
        <f>#REF!</f>
        <v>#REF!</v>
      </c>
      <c r="F185" s="26" t="e">
        <f>ASC(#REF!)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 t="shared" si="8"/>
        <v>#REF!</v>
      </c>
      <c r="L185" s="26" t="e">
        <f>IF(#REF!="","",#REF!)</f>
        <v>#REF!</v>
      </c>
      <c r="M185" s="59" t="e">
        <f>#REF!</f>
        <v>#REF!</v>
      </c>
    </row>
    <row r="186" spans="1:13">
      <c r="A186" s="203" t="e">
        <f>IF(#REF!="","",#REF!)</f>
        <v>#REF!</v>
      </c>
      <c r="B186" s="26" t="e">
        <f t="shared" si="6"/>
        <v>#REF!</v>
      </c>
      <c r="C186" s="26" t="e">
        <f t="shared" si="7"/>
        <v>#REF!</v>
      </c>
      <c r="D186" s="26" t="e">
        <f>#REF!</f>
        <v>#REF!</v>
      </c>
      <c r="E186" s="26" t="e">
        <f>#REF!</f>
        <v>#REF!</v>
      </c>
      <c r="F186" s="26" t="e">
        <f>ASC(#REF!)</f>
        <v>#REF!</v>
      </c>
      <c r="G186" s="26" t="e">
        <f>#REF!</f>
        <v>#REF!</v>
      </c>
      <c r="H186" s="26" t="e">
        <f>#REF!</f>
        <v>#REF!</v>
      </c>
      <c r="I186" s="26" t="e">
        <f>#REF!</f>
        <v>#REF!</v>
      </c>
      <c r="J186" s="26" t="e">
        <f>#REF!</f>
        <v>#REF!</v>
      </c>
      <c r="K186" s="26" t="e">
        <f t="shared" si="8"/>
        <v>#REF!</v>
      </c>
      <c r="L186" s="26" t="e">
        <f>IF(#REF!="","",#REF!)</f>
        <v>#REF!</v>
      </c>
      <c r="M186" s="59" t="e">
        <f>#REF!</f>
        <v>#REF!</v>
      </c>
    </row>
    <row r="187" spans="1:13">
      <c r="A187" s="203" t="e">
        <f>IF(#REF!="","",#REF!)</f>
        <v>#REF!</v>
      </c>
      <c r="B187" s="26" t="e">
        <f t="shared" si="6"/>
        <v>#REF!</v>
      </c>
      <c r="C187" s="26" t="e">
        <f t="shared" si="7"/>
        <v>#REF!</v>
      </c>
      <c r="D187" s="26" t="e">
        <f>#REF!</f>
        <v>#REF!</v>
      </c>
      <c r="E187" s="26" t="e">
        <f>#REF!</f>
        <v>#REF!</v>
      </c>
      <c r="F187" s="26" t="e">
        <f>ASC(#REF!)</f>
        <v>#REF!</v>
      </c>
      <c r="G187" s="26" t="e">
        <f>#REF!</f>
        <v>#REF!</v>
      </c>
      <c r="H187" s="26" t="e">
        <f>#REF!</f>
        <v>#REF!</v>
      </c>
      <c r="I187" s="26" t="e">
        <f>#REF!</f>
        <v>#REF!</v>
      </c>
      <c r="J187" s="26" t="e">
        <f>#REF!</f>
        <v>#REF!</v>
      </c>
      <c r="K187" s="26" t="e">
        <f t="shared" si="8"/>
        <v>#REF!</v>
      </c>
      <c r="L187" s="26" t="e">
        <f>IF(#REF!="","",#REF!)</f>
        <v>#REF!</v>
      </c>
      <c r="M187" s="59" t="e">
        <f>#REF!</f>
        <v>#REF!</v>
      </c>
    </row>
    <row r="188" spans="1:13">
      <c r="A188" s="203" t="e">
        <f>IF(#REF!="","",#REF!)</f>
        <v>#REF!</v>
      </c>
      <c r="B188" s="26" t="e">
        <f t="shared" si="6"/>
        <v>#REF!</v>
      </c>
      <c r="C188" s="26" t="e">
        <f t="shared" si="7"/>
        <v>#REF!</v>
      </c>
      <c r="D188" s="26" t="e">
        <f>#REF!</f>
        <v>#REF!</v>
      </c>
      <c r="E188" s="26" t="e">
        <f>#REF!</f>
        <v>#REF!</v>
      </c>
      <c r="F188" s="26" t="e">
        <f>ASC(#REF!)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 t="shared" si="8"/>
        <v>#REF!</v>
      </c>
      <c r="L188" s="26" t="e">
        <f>IF(#REF!="","",#REF!)</f>
        <v>#REF!</v>
      </c>
      <c r="M188" s="59" t="e">
        <f>#REF!</f>
        <v>#REF!</v>
      </c>
    </row>
    <row r="189" spans="1:13">
      <c r="A189" s="203" t="e">
        <f>IF(#REF!="","",#REF!)</f>
        <v>#REF!</v>
      </c>
      <c r="B189" s="26" t="e">
        <f t="shared" si="6"/>
        <v>#REF!</v>
      </c>
      <c r="C189" s="26" t="e">
        <f t="shared" si="7"/>
        <v>#REF!</v>
      </c>
      <c r="D189" s="26" t="e">
        <f>#REF!</f>
        <v>#REF!</v>
      </c>
      <c r="E189" s="26" t="e">
        <f>#REF!</f>
        <v>#REF!</v>
      </c>
      <c r="F189" s="26" t="e">
        <f>ASC(#REF!)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 t="shared" si="8"/>
        <v>#REF!</v>
      </c>
      <c r="L189" s="26" t="e">
        <f>IF(#REF!="","",#REF!)</f>
        <v>#REF!</v>
      </c>
      <c r="M189" s="59" t="e">
        <f>#REF!</f>
        <v>#REF!</v>
      </c>
    </row>
    <row r="190" spans="1:13">
      <c r="A190" s="203" t="e">
        <f>IF(#REF!="","",#REF!)</f>
        <v>#REF!</v>
      </c>
      <c r="B190" s="26" t="e">
        <f t="shared" si="6"/>
        <v>#REF!</v>
      </c>
      <c r="C190" s="26" t="e">
        <f t="shared" si="7"/>
        <v>#REF!</v>
      </c>
      <c r="D190" s="26" t="e">
        <f>#REF!</f>
        <v>#REF!</v>
      </c>
      <c r="E190" s="26" t="e">
        <f>#REF!</f>
        <v>#REF!</v>
      </c>
      <c r="F190" s="26" t="e">
        <f>ASC(#REF!)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 t="shared" si="8"/>
        <v>#REF!</v>
      </c>
      <c r="L190" s="26" t="e">
        <f>IF(#REF!="","",#REF!)</f>
        <v>#REF!</v>
      </c>
      <c r="M190" s="59" t="e">
        <f>#REF!</f>
        <v>#REF!</v>
      </c>
    </row>
    <row r="191" spans="1:13">
      <c r="A191" s="203" t="e">
        <f>IF(#REF!="","",#REF!)</f>
        <v>#REF!</v>
      </c>
      <c r="B191" s="26" t="e">
        <f t="shared" si="6"/>
        <v>#REF!</v>
      </c>
      <c r="C191" s="26" t="e">
        <f t="shared" si="7"/>
        <v>#REF!</v>
      </c>
      <c r="D191" s="26" t="e">
        <f>#REF!</f>
        <v>#REF!</v>
      </c>
      <c r="E191" s="26" t="e">
        <f>#REF!</f>
        <v>#REF!</v>
      </c>
      <c r="F191" s="26" t="e">
        <f>ASC(#REF!)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 t="shared" si="8"/>
        <v>#REF!</v>
      </c>
      <c r="L191" s="26" t="e">
        <f>IF(#REF!="","",#REF!)</f>
        <v>#REF!</v>
      </c>
      <c r="M191" s="59" t="e">
        <f>#REF!</f>
        <v>#REF!</v>
      </c>
    </row>
    <row r="192" spans="1:13">
      <c r="A192" s="203" t="e">
        <f>IF(#REF!="","",#REF!)</f>
        <v>#REF!</v>
      </c>
      <c r="B192" s="26" t="e">
        <f t="shared" si="6"/>
        <v>#REF!</v>
      </c>
      <c r="C192" s="26" t="e">
        <f t="shared" si="7"/>
        <v>#REF!</v>
      </c>
      <c r="D192" s="26" t="e">
        <f>#REF!</f>
        <v>#REF!</v>
      </c>
      <c r="E192" s="26" t="e">
        <f>#REF!</f>
        <v>#REF!</v>
      </c>
      <c r="F192" s="26" t="e">
        <f>ASC(#REF!)</f>
        <v>#REF!</v>
      </c>
      <c r="G192" s="26" t="e">
        <f>#REF!</f>
        <v>#REF!</v>
      </c>
      <c r="H192" s="26" t="e">
        <f>#REF!</f>
        <v>#REF!</v>
      </c>
      <c r="I192" s="26" t="e">
        <f>#REF!</f>
        <v>#REF!</v>
      </c>
      <c r="J192" s="26" t="e">
        <f>#REF!</f>
        <v>#REF!</v>
      </c>
      <c r="K192" s="26" t="e">
        <f t="shared" si="8"/>
        <v>#REF!</v>
      </c>
      <c r="L192" s="26" t="e">
        <f>IF(#REF!="","",#REF!)</f>
        <v>#REF!</v>
      </c>
      <c r="M192" s="59" t="e">
        <f>#REF!</f>
        <v>#REF!</v>
      </c>
    </row>
    <row r="193" spans="1:13">
      <c r="A193" s="203" t="e">
        <f>IF(#REF!="","",#REF!)</f>
        <v>#REF!</v>
      </c>
      <c r="B193" s="26" t="e">
        <f t="shared" si="6"/>
        <v>#REF!</v>
      </c>
      <c r="C193" s="26" t="e">
        <f t="shared" si="7"/>
        <v>#REF!</v>
      </c>
      <c r="D193" s="26" t="e">
        <f>#REF!</f>
        <v>#REF!</v>
      </c>
      <c r="E193" s="26" t="e">
        <f>#REF!</f>
        <v>#REF!</v>
      </c>
      <c r="F193" s="26" t="e">
        <f>ASC(#REF!)</f>
        <v>#REF!</v>
      </c>
      <c r="G193" s="26" t="e">
        <f>#REF!</f>
        <v>#REF!</v>
      </c>
      <c r="H193" s="26" t="e">
        <f>#REF!</f>
        <v>#REF!</v>
      </c>
      <c r="I193" s="26" t="e">
        <f>#REF!</f>
        <v>#REF!</v>
      </c>
      <c r="J193" s="26" t="e">
        <f>#REF!</f>
        <v>#REF!</v>
      </c>
      <c r="K193" s="26" t="e">
        <f t="shared" si="8"/>
        <v>#REF!</v>
      </c>
      <c r="L193" s="26" t="e">
        <f>IF(#REF!="","",#REF!)</f>
        <v>#REF!</v>
      </c>
      <c r="M193" s="59" t="e">
        <f>#REF!</f>
        <v>#REF!</v>
      </c>
    </row>
    <row r="194" spans="1:13">
      <c r="A194" s="203" t="e">
        <f>IF(#REF!="","",#REF!)</f>
        <v>#REF!</v>
      </c>
      <c r="B194" s="26" t="e">
        <f t="shared" si="6"/>
        <v>#REF!</v>
      </c>
      <c r="C194" s="26" t="e">
        <f t="shared" si="7"/>
        <v>#REF!</v>
      </c>
      <c r="D194" s="26" t="e">
        <f>#REF!</f>
        <v>#REF!</v>
      </c>
      <c r="E194" s="26" t="e">
        <f>#REF!</f>
        <v>#REF!</v>
      </c>
      <c r="F194" s="26" t="e">
        <f>ASC(#REF!)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 t="shared" si="8"/>
        <v>#REF!</v>
      </c>
      <c r="L194" s="26" t="e">
        <f>IF(#REF!="","",#REF!)</f>
        <v>#REF!</v>
      </c>
      <c r="M194" s="59" t="e">
        <f>#REF!</f>
        <v>#REF!</v>
      </c>
    </row>
    <row r="195" spans="1:13">
      <c r="A195" s="203" t="e">
        <f>IF(#REF!="","",#REF!)</f>
        <v>#REF!</v>
      </c>
      <c r="B195" s="26" t="e">
        <f t="shared" ref="B195:B258" si="9">LEFT(A195,1)</f>
        <v>#REF!</v>
      </c>
      <c r="C195" s="26" t="e">
        <f t="shared" ref="C195:C258" si="10">REPLACE(A195,1,1,"")</f>
        <v>#REF!</v>
      </c>
      <c r="D195" s="26" t="e">
        <f>#REF!</f>
        <v>#REF!</v>
      </c>
      <c r="E195" s="26" t="e">
        <f>#REF!</f>
        <v>#REF!</v>
      </c>
      <c r="F195" s="26" t="e">
        <f>ASC(#REF!)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 t="shared" ref="K195:K258" si="11">I195</f>
        <v>#REF!</v>
      </c>
      <c r="L195" s="26" t="e">
        <f>IF(#REF!="","",#REF!)</f>
        <v>#REF!</v>
      </c>
      <c r="M195" s="59" t="e">
        <f>#REF!</f>
        <v>#REF!</v>
      </c>
    </row>
    <row r="196" spans="1:13">
      <c r="A196" s="203" t="e">
        <f>IF(#REF!="","",#REF!)</f>
        <v>#REF!</v>
      </c>
      <c r="B196" s="26" t="e">
        <f t="shared" si="9"/>
        <v>#REF!</v>
      </c>
      <c r="C196" s="26" t="e">
        <f t="shared" si="10"/>
        <v>#REF!</v>
      </c>
      <c r="D196" s="26" t="e">
        <f>#REF!</f>
        <v>#REF!</v>
      </c>
      <c r="E196" s="26" t="e">
        <f>#REF!</f>
        <v>#REF!</v>
      </c>
      <c r="F196" s="26" t="e">
        <f>ASC(#REF!)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 t="shared" si="11"/>
        <v>#REF!</v>
      </c>
      <c r="L196" s="26" t="e">
        <f>IF(#REF!="","",#REF!)</f>
        <v>#REF!</v>
      </c>
      <c r="M196" s="59" t="e">
        <f>#REF!</f>
        <v>#REF!</v>
      </c>
    </row>
    <row r="197" spans="1:13">
      <c r="A197" s="203" t="e">
        <f>IF(#REF!="","",#REF!)</f>
        <v>#REF!</v>
      </c>
      <c r="B197" s="26" t="e">
        <f t="shared" si="9"/>
        <v>#REF!</v>
      </c>
      <c r="C197" s="26" t="e">
        <f t="shared" si="10"/>
        <v>#REF!</v>
      </c>
      <c r="D197" s="26" t="e">
        <f>#REF!</f>
        <v>#REF!</v>
      </c>
      <c r="E197" s="26" t="e">
        <f>#REF!</f>
        <v>#REF!</v>
      </c>
      <c r="F197" s="26" t="e">
        <f>ASC(#REF!)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 t="shared" si="11"/>
        <v>#REF!</v>
      </c>
      <c r="L197" s="26" t="e">
        <f>IF(#REF!="","",#REF!)</f>
        <v>#REF!</v>
      </c>
      <c r="M197" s="59" t="e">
        <f>#REF!</f>
        <v>#REF!</v>
      </c>
    </row>
    <row r="198" spans="1:13">
      <c r="A198" s="203" t="e">
        <f>IF(#REF!="","",#REF!)</f>
        <v>#REF!</v>
      </c>
      <c r="B198" s="26" t="e">
        <f t="shared" si="9"/>
        <v>#REF!</v>
      </c>
      <c r="C198" s="26" t="e">
        <f t="shared" si="10"/>
        <v>#REF!</v>
      </c>
      <c r="D198" s="26" t="e">
        <f>#REF!</f>
        <v>#REF!</v>
      </c>
      <c r="E198" s="26" t="e">
        <f>#REF!</f>
        <v>#REF!</v>
      </c>
      <c r="F198" s="26" t="e">
        <f>ASC(#REF!)</f>
        <v>#REF!</v>
      </c>
      <c r="G198" s="26" t="e">
        <f>#REF!</f>
        <v>#REF!</v>
      </c>
      <c r="H198" s="26" t="e">
        <f>#REF!</f>
        <v>#REF!</v>
      </c>
      <c r="I198" s="26" t="e">
        <f>#REF!</f>
        <v>#REF!</v>
      </c>
      <c r="J198" s="26" t="e">
        <f>#REF!</f>
        <v>#REF!</v>
      </c>
      <c r="K198" s="26" t="e">
        <f t="shared" si="11"/>
        <v>#REF!</v>
      </c>
      <c r="L198" s="26" t="e">
        <f>IF(#REF!="","",#REF!)</f>
        <v>#REF!</v>
      </c>
      <c r="M198" s="59" t="e">
        <f>#REF!</f>
        <v>#REF!</v>
      </c>
    </row>
    <row r="199" spans="1:13">
      <c r="A199" s="203" t="e">
        <f>IF(#REF!="","",#REF!)</f>
        <v>#REF!</v>
      </c>
      <c r="B199" s="26" t="e">
        <f t="shared" si="9"/>
        <v>#REF!</v>
      </c>
      <c r="C199" s="26" t="e">
        <f t="shared" si="10"/>
        <v>#REF!</v>
      </c>
      <c r="D199" s="26" t="e">
        <f>#REF!</f>
        <v>#REF!</v>
      </c>
      <c r="E199" s="26" t="e">
        <f>#REF!</f>
        <v>#REF!</v>
      </c>
      <c r="F199" s="26" t="e">
        <f>ASC(#REF!)</f>
        <v>#REF!</v>
      </c>
      <c r="G199" s="26" t="e">
        <f>#REF!</f>
        <v>#REF!</v>
      </c>
      <c r="H199" s="26" t="e">
        <f>#REF!</f>
        <v>#REF!</v>
      </c>
      <c r="I199" s="26" t="e">
        <f>#REF!</f>
        <v>#REF!</v>
      </c>
      <c r="J199" s="26" t="e">
        <f>#REF!</f>
        <v>#REF!</v>
      </c>
      <c r="K199" s="26" t="e">
        <f t="shared" si="11"/>
        <v>#REF!</v>
      </c>
      <c r="L199" s="26" t="e">
        <f>IF(#REF!="","",#REF!)</f>
        <v>#REF!</v>
      </c>
      <c r="M199" s="59" t="e">
        <f>#REF!</f>
        <v>#REF!</v>
      </c>
    </row>
    <row r="200" spans="1:13">
      <c r="A200" s="203" t="e">
        <f>IF(#REF!="","",#REF!)</f>
        <v>#REF!</v>
      </c>
      <c r="B200" s="26" t="e">
        <f t="shared" si="9"/>
        <v>#REF!</v>
      </c>
      <c r="C200" s="26" t="e">
        <f t="shared" si="10"/>
        <v>#REF!</v>
      </c>
      <c r="D200" s="26" t="e">
        <f>#REF!</f>
        <v>#REF!</v>
      </c>
      <c r="E200" s="26" t="e">
        <f>#REF!</f>
        <v>#REF!</v>
      </c>
      <c r="F200" s="26" t="e">
        <f>ASC(#REF!)</f>
        <v>#REF!</v>
      </c>
      <c r="G200" s="26" t="e">
        <f>#REF!</f>
        <v>#REF!</v>
      </c>
      <c r="H200" s="26" t="e">
        <f>#REF!</f>
        <v>#REF!</v>
      </c>
      <c r="I200" s="26" t="e">
        <f>#REF!</f>
        <v>#REF!</v>
      </c>
      <c r="J200" s="26" t="e">
        <f>#REF!</f>
        <v>#REF!</v>
      </c>
      <c r="K200" s="26" t="e">
        <f t="shared" si="11"/>
        <v>#REF!</v>
      </c>
      <c r="L200" s="26" t="e">
        <f>IF(#REF!="","",#REF!)</f>
        <v>#REF!</v>
      </c>
      <c r="M200" s="59" t="e">
        <f>#REF!</f>
        <v>#REF!</v>
      </c>
    </row>
    <row r="201" spans="1:13">
      <c r="A201" s="203" t="e">
        <f>IF(#REF!="","",#REF!)</f>
        <v>#REF!</v>
      </c>
      <c r="B201" s="26" t="e">
        <f t="shared" si="9"/>
        <v>#REF!</v>
      </c>
      <c r="C201" s="26" t="e">
        <f t="shared" si="10"/>
        <v>#REF!</v>
      </c>
      <c r="D201" s="26" t="e">
        <f>#REF!</f>
        <v>#REF!</v>
      </c>
      <c r="E201" s="26" t="e">
        <f>#REF!</f>
        <v>#REF!</v>
      </c>
      <c r="F201" s="26" t="e">
        <f>ASC(#REF!)</f>
        <v>#REF!</v>
      </c>
      <c r="G201" s="26" t="e">
        <f>#REF!</f>
        <v>#REF!</v>
      </c>
      <c r="H201" s="26" t="e">
        <f>#REF!</f>
        <v>#REF!</v>
      </c>
      <c r="I201" s="26" t="e">
        <f>#REF!</f>
        <v>#REF!</v>
      </c>
      <c r="J201" s="26" t="e">
        <f>#REF!</f>
        <v>#REF!</v>
      </c>
      <c r="K201" s="26" t="e">
        <f t="shared" si="11"/>
        <v>#REF!</v>
      </c>
      <c r="L201" s="26" t="e">
        <f>IF(#REF!="","",#REF!)</f>
        <v>#REF!</v>
      </c>
      <c r="M201" s="59" t="e">
        <f>#REF!</f>
        <v>#REF!</v>
      </c>
    </row>
    <row r="202" spans="1:13">
      <c r="A202" s="203" t="e">
        <f>IF(#REF!="","",#REF!)</f>
        <v>#REF!</v>
      </c>
      <c r="B202" s="26" t="e">
        <f t="shared" si="9"/>
        <v>#REF!</v>
      </c>
      <c r="C202" s="26" t="e">
        <f t="shared" si="10"/>
        <v>#REF!</v>
      </c>
      <c r="D202" s="26" t="e">
        <f>#REF!</f>
        <v>#REF!</v>
      </c>
      <c r="E202" s="26" t="e">
        <f>#REF!</f>
        <v>#REF!</v>
      </c>
      <c r="F202" s="26" t="e">
        <f>ASC(#REF!)</f>
        <v>#REF!</v>
      </c>
      <c r="G202" s="26" t="e">
        <f>#REF!</f>
        <v>#REF!</v>
      </c>
      <c r="H202" s="26" t="e">
        <f>#REF!</f>
        <v>#REF!</v>
      </c>
      <c r="I202" s="26" t="e">
        <f>#REF!</f>
        <v>#REF!</v>
      </c>
      <c r="J202" s="26" t="e">
        <f>#REF!</f>
        <v>#REF!</v>
      </c>
      <c r="K202" s="26" t="e">
        <f t="shared" si="11"/>
        <v>#REF!</v>
      </c>
      <c r="L202" s="26" t="e">
        <f>IF(#REF!="","",#REF!)</f>
        <v>#REF!</v>
      </c>
      <c r="M202" s="59" t="e">
        <f>#REF!</f>
        <v>#REF!</v>
      </c>
    </row>
    <row r="203" spans="1:13">
      <c r="A203" s="203" t="e">
        <f>IF(#REF!="","",#REF!)</f>
        <v>#REF!</v>
      </c>
      <c r="B203" s="26" t="e">
        <f t="shared" si="9"/>
        <v>#REF!</v>
      </c>
      <c r="C203" s="26" t="e">
        <f t="shared" si="10"/>
        <v>#REF!</v>
      </c>
      <c r="D203" s="26" t="e">
        <f>#REF!</f>
        <v>#REF!</v>
      </c>
      <c r="E203" s="26" t="e">
        <f>#REF!</f>
        <v>#REF!</v>
      </c>
      <c r="F203" s="26" t="e">
        <f>ASC(#REF!)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 t="shared" si="11"/>
        <v>#REF!</v>
      </c>
      <c r="L203" s="26" t="e">
        <f>IF(#REF!="","",#REF!)</f>
        <v>#REF!</v>
      </c>
      <c r="M203" s="59" t="e">
        <f>#REF!</f>
        <v>#REF!</v>
      </c>
    </row>
    <row r="204" spans="1:13">
      <c r="A204" s="203" t="e">
        <f>IF(#REF!="","",#REF!)</f>
        <v>#REF!</v>
      </c>
      <c r="B204" s="26" t="e">
        <f t="shared" si="9"/>
        <v>#REF!</v>
      </c>
      <c r="C204" s="26" t="e">
        <f t="shared" si="10"/>
        <v>#REF!</v>
      </c>
      <c r="D204" s="26" t="e">
        <f>#REF!</f>
        <v>#REF!</v>
      </c>
      <c r="E204" s="26" t="e">
        <f>#REF!</f>
        <v>#REF!</v>
      </c>
      <c r="F204" s="26" t="e">
        <f>ASC(#REF!)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 t="shared" si="11"/>
        <v>#REF!</v>
      </c>
      <c r="L204" s="26" t="e">
        <f>IF(#REF!="","",#REF!)</f>
        <v>#REF!</v>
      </c>
      <c r="M204" s="59" t="e">
        <f>#REF!</f>
        <v>#REF!</v>
      </c>
    </row>
    <row r="205" spans="1:13">
      <c r="A205" s="203" t="e">
        <f>IF(#REF!="","",#REF!)</f>
        <v>#REF!</v>
      </c>
      <c r="B205" s="26" t="e">
        <f t="shared" si="9"/>
        <v>#REF!</v>
      </c>
      <c r="C205" s="26" t="e">
        <f t="shared" si="10"/>
        <v>#REF!</v>
      </c>
      <c r="D205" s="26" t="e">
        <f>#REF!</f>
        <v>#REF!</v>
      </c>
      <c r="E205" s="26" t="e">
        <f>#REF!</f>
        <v>#REF!</v>
      </c>
      <c r="F205" s="26" t="e">
        <f>ASC(#REF!)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 t="shared" si="11"/>
        <v>#REF!</v>
      </c>
      <c r="L205" s="26" t="e">
        <f>IF(#REF!="","",#REF!)</f>
        <v>#REF!</v>
      </c>
      <c r="M205" s="59" t="e">
        <f>#REF!</f>
        <v>#REF!</v>
      </c>
    </row>
    <row r="206" spans="1:13">
      <c r="A206" s="203" t="e">
        <f>IF(#REF!="","",#REF!)</f>
        <v>#REF!</v>
      </c>
      <c r="B206" s="26" t="e">
        <f t="shared" si="9"/>
        <v>#REF!</v>
      </c>
      <c r="C206" s="26" t="e">
        <f t="shared" si="10"/>
        <v>#REF!</v>
      </c>
      <c r="D206" s="26" t="e">
        <f>#REF!</f>
        <v>#REF!</v>
      </c>
      <c r="E206" s="26" t="e">
        <f>#REF!</f>
        <v>#REF!</v>
      </c>
      <c r="F206" s="26" t="e">
        <f>ASC(#REF!)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 t="shared" si="11"/>
        <v>#REF!</v>
      </c>
      <c r="L206" s="26" t="e">
        <f>IF(#REF!="","",#REF!)</f>
        <v>#REF!</v>
      </c>
      <c r="M206" s="59" t="e">
        <f>#REF!</f>
        <v>#REF!</v>
      </c>
    </row>
    <row r="207" spans="1:13">
      <c r="A207" s="203" t="e">
        <f>IF(#REF!="","",#REF!)</f>
        <v>#REF!</v>
      </c>
      <c r="B207" s="26" t="e">
        <f t="shared" si="9"/>
        <v>#REF!</v>
      </c>
      <c r="C207" s="26" t="e">
        <f t="shared" si="10"/>
        <v>#REF!</v>
      </c>
      <c r="D207" s="26" t="e">
        <f>#REF!</f>
        <v>#REF!</v>
      </c>
      <c r="E207" s="26" t="e">
        <f>#REF!</f>
        <v>#REF!</v>
      </c>
      <c r="F207" s="26" t="e">
        <f>ASC(#REF!)</f>
        <v>#REF!</v>
      </c>
      <c r="G207" s="26" t="e">
        <f>#REF!</f>
        <v>#REF!</v>
      </c>
      <c r="H207" s="26" t="e">
        <f>#REF!</f>
        <v>#REF!</v>
      </c>
      <c r="I207" s="26" t="e">
        <f>#REF!</f>
        <v>#REF!</v>
      </c>
      <c r="J207" s="26" t="e">
        <f>#REF!</f>
        <v>#REF!</v>
      </c>
      <c r="K207" s="26" t="e">
        <f t="shared" si="11"/>
        <v>#REF!</v>
      </c>
      <c r="L207" s="26" t="e">
        <f>IF(#REF!="","",#REF!)</f>
        <v>#REF!</v>
      </c>
      <c r="M207" s="59" t="e">
        <f>#REF!</f>
        <v>#REF!</v>
      </c>
    </row>
    <row r="208" spans="1:13">
      <c r="A208" s="203" t="e">
        <f>IF(#REF!="","",#REF!)</f>
        <v>#REF!</v>
      </c>
      <c r="B208" s="26" t="e">
        <f t="shared" si="9"/>
        <v>#REF!</v>
      </c>
      <c r="C208" s="26" t="e">
        <f t="shared" si="10"/>
        <v>#REF!</v>
      </c>
      <c r="D208" s="26" t="e">
        <f>#REF!</f>
        <v>#REF!</v>
      </c>
      <c r="E208" s="26" t="e">
        <f>#REF!</f>
        <v>#REF!</v>
      </c>
      <c r="F208" s="26" t="e">
        <f>ASC(#REF!)</f>
        <v>#REF!</v>
      </c>
      <c r="G208" s="26" t="e">
        <f>#REF!</f>
        <v>#REF!</v>
      </c>
      <c r="H208" s="26" t="e">
        <f>#REF!</f>
        <v>#REF!</v>
      </c>
      <c r="I208" s="26" t="e">
        <f>#REF!</f>
        <v>#REF!</v>
      </c>
      <c r="J208" s="26" t="e">
        <f>#REF!</f>
        <v>#REF!</v>
      </c>
      <c r="K208" s="26" t="e">
        <f t="shared" si="11"/>
        <v>#REF!</v>
      </c>
      <c r="L208" s="26" t="e">
        <f>IF(#REF!="","",#REF!)</f>
        <v>#REF!</v>
      </c>
      <c r="M208" s="59" t="e">
        <f>#REF!</f>
        <v>#REF!</v>
      </c>
    </row>
    <row r="209" spans="1:13">
      <c r="A209" s="203" t="e">
        <f>IF(#REF!="","",#REF!)</f>
        <v>#REF!</v>
      </c>
      <c r="B209" s="26" t="e">
        <f t="shared" si="9"/>
        <v>#REF!</v>
      </c>
      <c r="C209" s="26" t="e">
        <f t="shared" si="10"/>
        <v>#REF!</v>
      </c>
      <c r="D209" s="26" t="e">
        <f>#REF!</f>
        <v>#REF!</v>
      </c>
      <c r="E209" s="26" t="e">
        <f>#REF!</f>
        <v>#REF!</v>
      </c>
      <c r="F209" s="26" t="e">
        <f>ASC(#REF!)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 t="shared" si="11"/>
        <v>#REF!</v>
      </c>
      <c r="L209" s="26" t="e">
        <f>IF(#REF!="","",#REF!)</f>
        <v>#REF!</v>
      </c>
      <c r="M209" s="59" t="e">
        <f>#REF!</f>
        <v>#REF!</v>
      </c>
    </row>
    <row r="210" spans="1:13">
      <c r="A210" s="203" t="e">
        <f>IF(#REF!="","",#REF!)</f>
        <v>#REF!</v>
      </c>
      <c r="B210" s="26" t="e">
        <f t="shared" si="9"/>
        <v>#REF!</v>
      </c>
      <c r="C210" s="26" t="e">
        <f t="shared" si="10"/>
        <v>#REF!</v>
      </c>
      <c r="D210" s="26" t="e">
        <f>#REF!</f>
        <v>#REF!</v>
      </c>
      <c r="E210" s="26" t="e">
        <f>#REF!</f>
        <v>#REF!</v>
      </c>
      <c r="F210" s="26" t="e">
        <f>ASC(#REF!)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 t="shared" si="11"/>
        <v>#REF!</v>
      </c>
      <c r="L210" s="26" t="e">
        <f>IF(#REF!="","",#REF!)</f>
        <v>#REF!</v>
      </c>
      <c r="M210" s="59" t="e">
        <f>#REF!</f>
        <v>#REF!</v>
      </c>
    </row>
    <row r="211" spans="1:13">
      <c r="A211" s="203" t="e">
        <f>IF(#REF!="","",#REF!)</f>
        <v>#REF!</v>
      </c>
      <c r="B211" s="26" t="e">
        <f t="shared" si="9"/>
        <v>#REF!</v>
      </c>
      <c r="C211" s="26" t="e">
        <f t="shared" si="10"/>
        <v>#REF!</v>
      </c>
      <c r="D211" s="26" t="e">
        <f>#REF!</f>
        <v>#REF!</v>
      </c>
      <c r="E211" s="26" t="e">
        <f>#REF!</f>
        <v>#REF!</v>
      </c>
      <c r="F211" s="26" t="e">
        <f>ASC(#REF!)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 t="shared" si="11"/>
        <v>#REF!</v>
      </c>
      <c r="L211" s="26" t="e">
        <f>IF(#REF!="","",#REF!)</f>
        <v>#REF!</v>
      </c>
      <c r="M211" s="59" t="e">
        <f>#REF!</f>
        <v>#REF!</v>
      </c>
    </row>
    <row r="212" spans="1:13">
      <c r="A212" s="203" t="e">
        <f>IF(#REF!="","",#REF!)</f>
        <v>#REF!</v>
      </c>
      <c r="B212" s="26" t="e">
        <f t="shared" si="9"/>
        <v>#REF!</v>
      </c>
      <c r="C212" s="26" t="e">
        <f t="shared" si="10"/>
        <v>#REF!</v>
      </c>
      <c r="D212" s="26" t="e">
        <f>#REF!</f>
        <v>#REF!</v>
      </c>
      <c r="E212" s="26" t="e">
        <f>#REF!</f>
        <v>#REF!</v>
      </c>
      <c r="F212" s="26" t="e">
        <f>ASC(#REF!)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 t="shared" si="11"/>
        <v>#REF!</v>
      </c>
      <c r="L212" s="26" t="e">
        <f>IF(#REF!="","",#REF!)</f>
        <v>#REF!</v>
      </c>
      <c r="M212" s="59" t="e">
        <f>#REF!</f>
        <v>#REF!</v>
      </c>
    </row>
    <row r="213" spans="1:13">
      <c r="A213" s="203" t="e">
        <f>IF(#REF!="","",#REF!)</f>
        <v>#REF!</v>
      </c>
      <c r="B213" s="26" t="e">
        <f t="shared" si="9"/>
        <v>#REF!</v>
      </c>
      <c r="C213" s="26" t="e">
        <f t="shared" si="10"/>
        <v>#REF!</v>
      </c>
      <c r="D213" s="26" t="e">
        <f>#REF!</f>
        <v>#REF!</v>
      </c>
      <c r="E213" s="26" t="e">
        <f>#REF!</f>
        <v>#REF!</v>
      </c>
      <c r="F213" s="26" t="e">
        <f>ASC(#REF!)</f>
        <v>#REF!</v>
      </c>
      <c r="G213" s="26" t="e">
        <f>#REF!</f>
        <v>#REF!</v>
      </c>
      <c r="H213" s="26" t="e">
        <f>#REF!</f>
        <v>#REF!</v>
      </c>
      <c r="I213" s="26" t="e">
        <f>#REF!</f>
        <v>#REF!</v>
      </c>
      <c r="J213" s="26" t="e">
        <f>#REF!</f>
        <v>#REF!</v>
      </c>
      <c r="K213" s="26" t="e">
        <f t="shared" si="11"/>
        <v>#REF!</v>
      </c>
      <c r="L213" s="26" t="e">
        <f>IF(#REF!="","",#REF!)</f>
        <v>#REF!</v>
      </c>
      <c r="M213" s="59" t="e">
        <f>#REF!</f>
        <v>#REF!</v>
      </c>
    </row>
    <row r="214" spans="1:13">
      <c r="A214" s="203" t="e">
        <f>IF(#REF!="","",#REF!)</f>
        <v>#REF!</v>
      </c>
      <c r="B214" s="26" t="e">
        <f t="shared" si="9"/>
        <v>#REF!</v>
      </c>
      <c r="C214" s="26" t="e">
        <f t="shared" si="10"/>
        <v>#REF!</v>
      </c>
      <c r="D214" s="26" t="e">
        <f>#REF!</f>
        <v>#REF!</v>
      </c>
      <c r="E214" s="26" t="e">
        <f>#REF!</f>
        <v>#REF!</v>
      </c>
      <c r="F214" s="26" t="e">
        <f>ASC(#REF!)</f>
        <v>#REF!</v>
      </c>
      <c r="G214" s="26" t="e">
        <f>#REF!</f>
        <v>#REF!</v>
      </c>
      <c r="H214" s="26" t="e">
        <f>#REF!</f>
        <v>#REF!</v>
      </c>
      <c r="I214" s="26" t="e">
        <f>#REF!</f>
        <v>#REF!</v>
      </c>
      <c r="J214" s="26" t="e">
        <f>#REF!</f>
        <v>#REF!</v>
      </c>
      <c r="K214" s="26" t="e">
        <f t="shared" si="11"/>
        <v>#REF!</v>
      </c>
      <c r="L214" s="26" t="e">
        <f>IF(#REF!="","",#REF!)</f>
        <v>#REF!</v>
      </c>
      <c r="M214" s="59" t="e">
        <f>#REF!</f>
        <v>#REF!</v>
      </c>
    </row>
    <row r="215" spans="1:13">
      <c r="A215" s="203" t="e">
        <f>IF(#REF!="","",#REF!)</f>
        <v>#REF!</v>
      </c>
      <c r="B215" s="26" t="e">
        <f t="shared" si="9"/>
        <v>#REF!</v>
      </c>
      <c r="C215" s="26" t="e">
        <f t="shared" si="10"/>
        <v>#REF!</v>
      </c>
      <c r="D215" s="26" t="e">
        <f>#REF!</f>
        <v>#REF!</v>
      </c>
      <c r="E215" s="26" t="e">
        <f>#REF!</f>
        <v>#REF!</v>
      </c>
      <c r="F215" s="26" t="e">
        <f>ASC(#REF!)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 t="shared" si="11"/>
        <v>#REF!</v>
      </c>
      <c r="L215" s="26" t="e">
        <f>IF(#REF!="","",#REF!)</f>
        <v>#REF!</v>
      </c>
      <c r="M215" s="59" t="e">
        <f>#REF!</f>
        <v>#REF!</v>
      </c>
    </row>
    <row r="216" spans="1:13">
      <c r="A216" s="203" t="e">
        <f>IF(#REF!="","",#REF!)</f>
        <v>#REF!</v>
      </c>
      <c r="B216" s="26" t="e">
        <f t="shared" si="9"/>
        <v>#REF!</v>
      </c>
      <c r="C216" s="26" t="e">
        <f t="shared" si="10"/>
        <v>#REF!</v>
      </c>
      <c r="D216" s="26" t="e">
        <f>#REF!</f>
        <v>#REF!</v>
      </c>
      <c r="E216" s="26" t="e">
        <f>#REF!</f>
        <v>#REF!</v>
      </c>
      <c r="F216" s="26" t="e">
        <f>ASC(#REF!)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 t="shared" si="11"/>
        <v>#REF!</v>
      </c>
      <c r="L216" s="26" t="e">
        <f>IF(#REF!="","",#REF!)</f>
        <v>#REF!</v>
      </c>
      <c r="M216" s="59" t="e">
        <f>#REF!</f>
        <v>#REF!</v>
      </c>
    </row>
    <row r="217" spans="1:13">
      <c r="A217" s="203" t="e">
        <f>IF(#REF!="","",#REF!)</f>
        <v>#REF!</v>
      </c>
      <c r="B217" s="26" t="e">
        <f t="shared" si="9"/>
        <v>#REF!</v>
      </c>
      <c r="C217" s="26" t="e">
        <f t="shared" si="10"/>
        <v>#REF!</v>
      </c>
      <c r="D217" s="26" t="e">
        <f>#REF!</f>
        <v>#REF!</v>
      </c>
      <c r="E217" s="26" t="e">
        <f>#REF!</f>
        <v>#REF!</v>
      </c>
      <c r="F217" s="26" t="e">
        <f>ASC(#REF!)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 t="shared" si="11"/>
        <v>#REF!</v>
      </c>
      <c r="L217" s="26" t="e">
        <f>IF(#REF!="","",#REF!)</f>
        <v>#REF!</v>
      </c>
      <c r="M217" s="59" t="e">
        <f>#REF!</f>
        <v>#REF!</v>
      </c>
    </row>
    <row r="218" spans="1:13">
      <c r="A218" s="203" t="e">
        <f>IF(#REF!="","",#REF!)</f>
        <v>#REF!</v>
      </c>
      <c r="B218" s="26" t="e">
        <f t="shared" si="9"/>
        <v>#REF!</v>
      </c>
      <c r="C218" s="26" t="e">
        <f t="shared" si="10"/>
        <v>#REF!</v>
      </c>
      <c r="D218" s="26" t="e">
        <f>#REF!</f>
        <v>#REF!</v>
      </c>
      <c r="E218" s="26" t="e">
        <f>#REF!</f>
        <v>#REF!</v>
      </c>
      <c r="F218" s="26" t="e">
        <f>ASC(#REF!)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 t="shared" si="11"/>
        <v>#REF!</v>
      </c>
      <c r="L218" s="26" t="e">
        <f>IF(#REF!="","",#REF!)</f>
        <v>#REF!</v>
      </c>
      <c r="M218" s="59" t="e">
        <f>#REF!</f>
        <v>#REF!</v>
      </c>
    </row>
    <row r="219" spans="1:13">
      <c r="A219" s="203" t="e">
        <f>IF(#REF!="","",#REF!)</f>
        <v>#REF!</v>
      </c>
      <c r="B219" s="26" t="e">
        <f t="shared" si="9"/>
        <v>#REF!</v>
      </c>
      <c r="C219" s="26" t="e">
        <f t="shared" si="10"/>
        <v>#REF!</v>
      </c>
      <c r="D219" s="26" t="e">
        <f>#REF!</f>
        <v>#REF!</v>
      </c>
      <c r="E219" s="26" t="e">
        <f>#REF!</f>
        <v>#REF!</v>
      </c>
      <c r="F219" s="26" t="e">
        <f>ASC(#REF!)</f>
        <v>#REF!</v>
      </c>
      <c r="G219" s="26" t="e">
        <f>#REF!</f>
        <v>#REF!</v>
      </c>
      <c r="H219" s="26" t="e">
        <f>#REF!</f>
        <v>#REF!</v>
      </c>
      <c r="I219" s="26" t="e">
        <f>#REF!</f>
        <v>#REF!</v>
      </c>
      <c r="J219" s="26" t="e">
        <f>#REF!</f>
        <v>#REF!</v>
      </c>
      <c r="K219" s="26" t="e">
        <f t="shared" si="11"/>
        <v>#REF!</v>
      </c>
      <c r="L219" s="26" t="e">
        <f>IF(#REF!="","",#REF!)</f>
        <v>#REF!</v>
      </c>
      <c r="M219" s="59" t="e">
        <f>#REF!</f>
        <v>#REF!</v>
      </c>
    </row>
    <row r="220" spans="1:13">
      <c r="A220" s="203" t="e">
        <f>IF(#REF!="","",#REF!)</f>
        <v>#REF!</v>
      </c>
      <c r="B220" s="26" t="e">
        <f t="shared" si="9"/>
        <v>#REF!</v>
      </c>
      <c r="C220" s="26" t="e">
        <f t="shared" si="10"/>
        <v>#REF!</v>
      </c>
      <c r="D220" s="26" t="e">
        <f>#REF!</f>
        <v>#REF!</v>
      </c>
      <c r="E220" s="26" t="e">
        <f>#REF!</f>
        <v>#REF!</v>
      </c>
      <c r="F220" s="26" t="e">
        <f>ASC(#REF!)</f>
        <v>#REF!</v>
      </c>
      <c r="G220" s="26" t="e">
        <f>#REF!</f>
        <v>#REF!</v>
      </c>
      <c r="H220" s="26" t="e">
        <f>#REF!</f>
        <v>#REF!</v>
      </c>
      <c r="I220" s="26" t="e">
        <f>#REF!</f>
        <v>#REF!</v>
      </c>
      <c r="J220" s="26" t="e">
        <f>#REF!</f>
        <v>#REF!</v>
      </c>
      <c r="K220" s="26" t="e">
        <f t="shared" si="11"/>
        <v>#REF!</v>
      </c>
      <c r="L220" s="26" t="e">
        <f>IF(#REF!="","",#REF!)</f>
        <v>#REF!</v>
      </c>
      <c r="M220" s="59" t="e">
        <f>#REF!</f>
        <v>#REF!</v>
      </c>
    </row>
    <row r="221" spans="1:13">
      <c r="A221" s="203" t="e">
        <f>IF(#REF!="","",#REF!)</f>
        <v>#REF!</v>
      </c>
      <c r="B221" s="26" t="e">
        <f t="shared" si="9"/>
        <v>#REF!</v>
      </c>
      <c r="C221" s="26" t="e">
        <f t="shared" si="10"/>
        <v>#REF!</v>
      </c>
      <c r="D221" s="26" t="e">
        <f>#REF!</f>
        <v>#REF!</v>
      </c>
      <c r="E221" s="26" t="e">
        <f>#REF!</f>
        <v>#REF!</v>
      </c>
      <c r="F221" s="26" t="e">
        <f>ASC(#REF!)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 t="shared" si="11"/>
        <v>#REF!</v>
      </c>
      <c r="L221" s="26" t="e">
        <f>IF(#REF!="","",#REF!)</f>
        <v>#REF!</v>
      </c>
      <c r="M221" s="59" t="e">
        <f>#REF!</f>
        <v>#REF!</v>
      </c>
    </row>
    <row r="222" spans="1:13">
      <c r="A222" s="203" t="e">
        <f>IF(#REF!="","",#REF!)</f>
        <v>#REF!</v>
      </c>
      <c r="B222" s="26" t="e">
        <f t="shared" si="9"/>
        <v>#REF!</v>
      </c>
      <c r="C222" s="26" t="e">
        <f t="shared" si="10"/>
        <v>#REF!</v>
      </c>
      <c r="D222" s="26" t="e">
        <f>#REF!</f>
        <v>#REF!</v>
      </c>
      <c r="E222" s="26" t="e">
        <f>#REF!</f>
        <v>#REF!</v>
      </c>
      <c r="F222" s="26" t="e">
        <f>ASC(#REF!)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 t="shared" si="11"/>
        <v>#REF!</v>
      </c>
      <c r="L222" s="26" t="e">
        <f>IF(#REF!="","",#REF!)</f>
        <v>#REF!</v>
      </c>
      <c r="M222" s="59" t="e">
        <f>#REF!</f>
        <v>#REF!</v>
      </c>
    </row>
    <row r="223" spans="1:13">
      <c r="A223" s="203" t="e">
        <f>IF(#REF!="","",#REF!)</f>
        <v>#REF!</v>
      </c>
      <c r="B223" s="26" t="e">
        <f t="shared" si="9"/>
        <v>#REF!</v>
      </c>
      <c r="C223" s="26" t="e">
        <f t="shared" si="10"/>
        <v>#REF!</v>
      </c>
      <c r="D223" s="26" t="e">
        <f>#REF!</f>
        <v>#REF!</v>
      </c>
      <c r="E223" s="26" t="e">
        <f>#REF!</f>
        <v>#REF!</v>
      </c>
      <c r="F223" s="26" t="e">
        <f>ASC(#REF!)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 t="shared" si="11"/>
        <v>#REF!</v>
      </c>
      <c r="L223" s="26" t="e">
        <f>IF(#REF!="","",#REF!)</f>
        <v>#REF!</v>
      </c>
      <c r="M223" s="59" t="e">
        <f>#REF!</f>
        <v>#REF!</v>
      </c>
    </row>
    <row r="224" spans="1:13">
      <c r="A224" s="203" t="e">
        <f>IF(#REF!="","",#REF!)</f>
        <v>#REF!</v>
      </c>
      <c r="B224" s="26" t="e">
        <f t="shared" si="9"/>
        <v>#REF!</v>
      </c>
      <c r="C224" s="26" t="e">
        <f t="shared" si="10"/>
        <v>#REF!</v>
      </c>
      <c r="D224" s="26" t="e">
        <f>#REF!</f>
        <v>#REF!</v>
      </c>
      <c r="E224" s="26" t="e">
        <f>#REF!</f>
        <v>#REF!</v>
      </c>
      <c r="F224" s="26" t="e">
        <f>ASC(#REF!)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 t="shared" si="11"/>
        <v>#REF!</v>
      </c>
      <c r="L224" s="26" t="e">
        <f>IF(#REF!="","",#REF!)</f>
        <v>#REF!</v>
      </c>
      <c r="M224" s="59" t="e">
        <f>#REF!</f>
        <v>#REF!</v>
      </c>
    </row>
    <row r="225" spans="1:13">
      <c r="A225" s="203" t="e">
        <f>IF(#REF!="","",#REF!)</f>
        <v>#REF!</v>
      </c>
      <c r="B225" s="26" t="e">
        <f t="shared" si="9"/>
        <v>#REF!</v>
      </c>
      <c r="C225" s="26" t="e">
        <f t="shared" si="10"/>
        <v>#REF!</v>
      </c>
      <c r="D225" s="26" t="e">
        <f>#REF!</f>
        <v>#REF!</v>
      </c>
      <c r="E225" s="26" t="e">
        <f>#REF!</f>
        <v>#REF!</v>
      </c>
      <c r="F225" s="26" t="e">
        <f>ASC(#REF!)</f>
        <v>#REF!</v>
      </c>
      <c r="G225" s="26" t="e">
        <f>#REF!</f>
        <v>#REF!</v>
      </c>
      <c r="H225" s="26" t="e">
        <f>#REF!</f>
        <v>#REF!</v>
      </c>
      <c r="I225" s="26" t="e">
        <f>#REF!</f>
        <v>#REF!</v>
      </c>
      <c r="J225" s="26" t="e">
        <f>#REF!</f>
        <v>#REF!</v>
      </c>
      <c r="K225" s="26" t="e">
        <f t="shared" si="11"/>
        <v>#REF!</v>
      </c>
      <c r="L225" s="26" t="e">
        <f>IF(#REF!="","",#REF!)</f>
        <v>#REF!</v>
      </c>
      <c r="M225" s="59" t="e">
        <f>#REF!</f>
        <v>#REF!</v>
      </c>
    </row>
    <row r="226" spans="1:13">
      <c r="A226" s="203" t="e">
        <f>IF(#REF!="","",#REF!)</f>
        <v>#REF!</v>
      </c>
      <c r="B226" s="26" t="e">
        <f t="shared" si="9"/>
        <v>#REF!</v>
      </c>
      <c r="C226" s="26" t="e">
        <f t="shared" si="10"/>
        <v>#REF!</v>
      </c>
      <c r="D226" s="26" t="e">
        <f>#REF!</f>
        <v>#REF!</v>
      </c>
      <c r="E226" s="26" t="e">
        <f>#REF!</f>
        <v>#REF!</v>
      </c>
      <c r="F226" s="26" t="e">
        <f>ASC(#REF!)</f>
        <v>#REF!</v>
      </c>
      <c r="G226" s="26" t="e">
        <f>#REF!</f>
        <v>#REF!</v>
      </c>
      <c r="H226" s="26" t="e">
        <f>#REF!</f>
        <v>#REF!</v>
      </c>
      <c r="I226" s="26" t="e">
        <f>#REF!</f>
        <v>#REF!</v>
      </c>
      <c r="J226" s="26" t="e">
        <f>#REF!</f>
        <v>#REF!</v>
      </c>
      <c r="K226" s="26" t="e">
        <f t="shared" si="11"/>
        <v>#REF!</v>
      </c>
      <c r="L226" s="26" t="e">
        <f>IF(#REF!="","",#REF!)</f>
        <v>#REF!</v>
      </c>
      <c r="M226" s="59" t="e">
        <f>#REF!</f>
        <v>#REF!</v>
      </c>
    </row>
    <row r="227" spans="1:13">
      <c r="A227" s="203" t="e">
        <f>IF(#REF!="","",#REF!)</f>
        <v>#REF!</v>
      </c>
      <c r="B227" s="26" t="e">
        <f t="shared" si="9"/>
        <v>#REF!</v>
      </c>
      <c r="C227" s="26" t="e">
        <f t="shared" si="10"/>
        <v>#REF!</v>
      </c>
      <c r="D227" s="26" t="e">
        <f>#REF!</f>
        <v>#REF!</v>
      </c>
      <c r="E227" s="26" t="e">
        <f>#REF!</f>
        <v>#REF!</v>
      </c>
      <c r="F227" s="26" t="e">
        <f>ASC(#REF!)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 t="shared" si="11"/>
        <v>#REF!</v>
      </c>
      <c r="L227" s="26" t="e">
        <f>IF(#REF!="","",#REF!)</f>
        <v>#REF!</v>
      </c>
      <c r="M227" s="59" t="e">
        <f>#REF!</f>
        <v>#REF!</v>
      </c>
    </row>
    <row r="228" spans="1:13">
      <c r="A228" s="203" t="e">
        <f>IF(#REF!="","",#REF!)</f>
        <v>#REF!</v>
      </c>
      <c r="B228" s="26" t="e">
        <f t="shared" si="9"/>
        <v>#REF!</v>
      </c>
      <c r="C228" s="26" t="e">
        <f t="shared" si="10"/>
        <v>#REF!</v>
      </c>
      <c r="D228" s="26" t="e">
        <f>#REF!</f>
        <v>#REF!</v>
      </c>
      <c r="E228" s="26" t="e">
        <f>#REF!</f>
        <v>#REF!</v>
      </c>
      <c r="F228" s="26" t="e">
        <f>ASC(#REF!)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 t="shared" si="11"/>
        <v>#REF!</v>
      </c>
      <c r="L228" s="26" t="e">
        <f>IF(#REF!="","",#REF!)</f>
        <v>#REF!</v>
      </c>
      <c r="M228" s="59" t="e">
        <f>#REF!</f>
        <v>#REF!</v>
      </c>
    </row>
    <row r="229" spans="1:13">
      <c r="A229" s="203" t="e">
        <f>IF(#REF!="","",#REF!)</f>
        <v>#REF!</v>
      </c>
      <c r="B229" s="26" t="e">
        <f t="shared" si="9"/>
        <v>#REF!</v>
      </c>
      <c r="C229" s="26" t="e">
        <f t="shared" si="10"/>
        <v>#REF!</v>
      </c>
      <c r="D229" s="26" t="e">
        <f>#REF!</f>
        <v>#REF!</v>
      </c>
      <c r="E229" s="26" t="e">
        <f>#REF!</f>
        <v>#REF!</v>
      </c>
      <c r="F229" s="26" t="e">
        <f>ASC(#REF!)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 t="shared" si="11"/>
        <v>#REF!</v>
      </c>
      <c r="L229" s="26" t="e">
        <f>IF(#REF!="","",#REF!)</f>
        <v>#REF!</v>
      </c>
      <c r="M229" s="59" t="e">
        <f>#REF!</f>
        <v>#REF!</v>
      </c>
    </row>
    <row r="230" spans="1:13">
      <c r="A230" s="203" t="e">
        <f>IF(#REF!="","",#REF!)</f>
        <v>#REF!</v>
      </c>
      <c r="B230" s="26" t="e">
        <f t="shared" si="9"/>
        <v>#REF!</v>
      </c>
      <c r="C230" s="26" t="e">
        <f t="shared" si="10"/>
        <v>#REF!</v>
      </c>
      <c r="D230" s="26" t="e">
        <f>#REF!</f>
        <v>#REF!</v>
      </c>
      <c r="E230" s="26" t="e">
        <f>#REF!</f>
        <v>#REF!</v>
      </c>
      <c r="F230" s="26" t="e">
        <f>ASC(#REF!)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 t="shared" si="11"/>
        <v>#REF!</v>
      </c>
      <c r="L230" s="26" t="e">
        <f>IF(#REF!="","",#REF!)</f>
        <v>#REF!</v>
      </c>
      <c r="M230" s="59" t="e">
        <f>#REF!</f>
        <v>#REF!</v>
      </c>
    </row>
    <row r="231" spans="1:13">
      <c r="A231" s="203" t="e">
        <f>IF(#REF!="","",#REF!)</f>
        <v>#REF!</v>
      </c>
      <c r="B231" s="26" t="e">
        <f t="shared" si="9"/>
        <v>#REF!</v>
      </c>
      <c r="C231" s="26" t="e">
        <f t="shared" si="10"/>
        <v>#REF!</v>
      </c>
      <c r="D231" s="26" t="e">
        <f>#REF!</f>
        <v>#REF!</v>
      </c>
      <c r="E231" s="26" t="e">
        <f>#REF!</f>
        <v>#REF!</v>
      </c>
      <c r="F231" s="26" t="e">
        <f>ASC(#REF!)</f>
        <v>#REF!</v>
      </c>
      <c r="G231" s="26" t="e">
        <f>#REF!</f>
        <v>#REF!</v>
      </c>
      <c r="H231" s="26" t="e">
        <f>#REF!</f>
        <v>#REF!</v>
      </c>
      <c r="I231" s="26" t="e">
        <f>#REF!</f>
        <v>#REF!</v>
      </c>
      <c r="J231" s="26" t="e">
        <f>#REF!</f>
        <v>#REF!</v>
      </c>
      <c r="K231" s="26" t="e">
        <f t="shared" si="11"/>
        <v>#REF!</v>
      </c>
      <c r="L231" s="26" t="e">
        <f>IF(#REF!="","",#REF!)</f>
        <v>#REF!</v>
      </c>
      <c r="M231" s="59" t="e">
        <f>#REF!</f>
        <v>#REF!</v>
      </c>
    </row>
    <row r="232" spans="1:13">
      <c r="A232" s="203" t="e">
        <f>IF(#REF!="","",#REF!)</f>
        <v>#REF!</v>
      </c>
      <c r="B232" s="26" t="e">
        <f t="shared" si="9"/>
        <v>#REF!</v>
      </c>
      <c r="C232" s="26" t="e">
        <f t="shared" si="10"/>
        <v>#REF!</v>
      </c>
      <c r="D232" s="26" t="e">
        <f>#REF!</f>
        <v>#REF!</v>
      </c>
      <c r="E232" s="26" t="e">
        <f>#REF!</f>
        <v>#REF!</v>
      </c>
      <c r="F232" s="26" t="e">
        <f>ASC(#REF!)</f>
        <v>#REF!</v>
      </c>
      <c r="G232" s="26" t="e">
        <f>#REF!</f>
        <v>#REF!</v>
      </c>
      <c r="H232" s="26" t="e">
        <f>#REF!</f>
        <v>#REF!</v>
      </c>
      <c r="I232" s="26" t="e">
        <f>#REF!</f>
        <v>#REF!</v>
      </c>
      <c r="J232" s="26" t="e">
        <f>#REF!</f>
        <v>#REF!</v>
      </c>
      <c r="K232" s="26" t="e">
        <f t="shared" si="11"/>
        <v>#REF!</v>
      </c>
      <c r="L232" s="26" t="e">
        <f>IF(#REF!="","",#REF!)</f>
        <v>#REF!</v>
      </c>
      <c r="M232" s="59" t="e">
        <f>#REF!</f>
        <v>#REF!</v>
      </c>
    </row>
    <row r="233" spans="1:13">
      <c r="A233" s="203" t="e">
        <f>IF(#REF!="","",#REF!)</f>
        <v>#REF!</v>
      </c>
      <c r="B233" s="26" t="e">
        <f t="shared" si="9"/>
        <v>#REF!</v>
      </c>
      <c r="C233" s="26" t="e">
        <f t="shared" si="10"/>
        <v>#REF!</v>
      </c>
      <c r="D233" s="26" t="e">
        <f>#REF!</f>
        <v>#REF!</v>
      </c>
      <c r="E233" s="26" t="e">
        <f>#REF!</f>
        <v>#REF!</v>
      </c>
      <c r="F233" s="26" t="e">
        <f>ASC(#REF!)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 t="shared" si="11"/>
        <v>#REF!</v>
      </c>
      <c r="L233" s="26" t="e">
        <f>IF(#REF!="","",#REF!)</f>
        <v>#REF!</v>
      </c>
      <c r="M233" s="59" t="e">
        <f>#REF!</f>
        <v>#REF!</v>
      </c>
    </row>
    <row r="234" spans="1:13">
      <c r="A234" s="203" t="e">
        <f>IF(#REF!="","",#REF!)</f>
        <v>#REF!</v>
      </c>
      <c r="B234" s="26" t="e">
        <f t="shared" si="9"/>
        <v>#REF!</v>
      </c>
      <c r="C234" s="26" t="e">
        <f t="shared" si="10"/>
        <v>#REF!</v>
      </c>
      <c r="D234" s="26" t="e">
        <f>#REF!</f>
        <v>#REF!</v>
      </c>
      <c r="E234" s="26" t="e">
        <f>#REF!</f>
        <v>#REF!</v>
      </c>
      <c r="F234" s="26" t="e">
        <f>ASC(#REF!)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 t="shared" si="11"/>
        <v>#REF!</v>
      </c>
      <c r="L234" s="26" t="e">
        <f>IF(#REF!="","",#REF!)</f>
        <v>#REF!</v>
      </c>
      <c r="M234" s="59" t="e">
        <f>#REF!</f>
        <v>#REF!</v>
      </c>
    </row>
    <row r="235" spans="1:13">
      <c r="A235" s="203" t="e">
        <f>IF(#REF!="","",#REF!)</f>
        <v>#REF!</v>
      </c>
      <c r="B235" s="26" t="e">
        <f t="shared" si="9"/>
        <v>#REF!</v>
      </c>
      <c r="C235" s="26" t="e">
        <f t="shared" si="10"/>
        <v>#REF!</v>
      </c>
      <c r="D235" s="26" t="e">
        <f>#REF!</f>
        <v>#REF!</v>
      </c>
      <c r="E235" s="26" t="e">
        <f>#REF!</f>
        <v>#REF!</v>
      </c>
      <c r="F235" s="26" t="e">
        <f>ASC(#REF!)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 t="shared" si="11"/>
        <v>#REF!</v>
      </c>
      <c r="L235" s="26" t="e">
        <f>IF(#REF!="","",#REF!)</f>
        <v>#REF!</v>
      </c>
      <c r="M235" s="59" t="e">
        <f>#REF!</f>
        <v>#REF!</v>
      </c>
    </row>
    <row r="236" spans="1:13">
      <c r="A236" s="203" t="e">
        <f>IF(#REF!="","",#REF!)</f>
        <v>#REF!</v>
      </c>
      <c r="B236" s="26" t="e">
        <f t="shared" si="9"/>
        <v>#REF!</v>
      </c>
      <c r="C236" s="26" t="e">
        <f t="shared" si="10"/>
        <v>#REF!</v>
      </c>
      <c r="D236" s="26" t="e">
        <f>#REF!</f>
        <v>#REF!</v>
      </c>
      <c r="E236" s="26" t="e">
        <f>#REF!</f>
        <v>#REF!</v>
      </c>
      <c r="F236" s="26" t="e">
        <f>ASC(#REF!)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 t="shared" si="11"/>
        <v>#REF!</v>
      </c>
      <c r="L236" s="26" t="e">
        <f>IF(#REF!="","",#REF!)</f>
        <v>#REF!</v>
      </c>
      <c r="M236" s="59" t="e">
        <f>#REF!</f>
        <v>#REF!</v>
      </c>
    </row>
    <row r="237" spans="1:13">
      <c r="A237" s="203" t="e">
        <f>IF(#REF!="","",#REF!)</f>
        <v>#REF!</v>
      </c>
      <c r="B237" s="26" t="e">
        <f t="shared" si="9"/>
        <v>#REF!</v>
      </c>
      <c r="C237" s="26" t="e">
        <f t="shared" si="10"/>
        <v>#REF!</v>
      </c>
      <c r="D237" s="26" t="e">
        <f>#REF!</f>
        <v>#REF!</v>
      </c>
      <c r="E237" s="26" t="e">
        <f>#REF!</f>
        <v>#REF!</v>
      </c>
      <c r="F237" s="26" t="e">
        <f>ASC(#REF!)</f>
        <v>#REF!</v>
      </c>
      <c r="G237" s="26" t="e">
        <f>#REF!</f>
        <v>#REF!</v>
      </c>
      <c r="H237" s="26" t="e">
        <f>#REF!</f>
        <v>#REF!</v>
      </c>
      <c r="I237" s="26" t="e">
        <f>#REF!</f>
        <v>#REF!</v>
      </c>
      <c r="J237" s="26" t="e">
        <f>#REF!</f>
        <v>#REF!</v>
      </c>
      <c r="K237" s="26" t="e">
        <f t="shared" si="11"/>
        <v>#REF!</v>
      </c>
      <c r="L237" s="26" t="e">
        <f>IF(#REF!="","",#REF!)</f>
        <v>#REF!</v>
      </c>
      <c r="M237" s="59" t="e">
        <f>#REF!</f>
        <v>#REF!</v>
      </c>
    </row>
    <row r="238" spans="1:13">
      <c r="A238" s="203" t="e">
        <f>IF(#REF!="","",#REF!)</f>
        <v>#REF!</v>
      </c>
      <c r="B238" s="26" t="e">
        <f t="shared" si="9"/>
        <v>#REF!</v>
      </c>
      <c r="C238" s="26" t="e">
        <f t="shared" si="10"/>
        <v>#REF!</v>
      </c>
      <c r="D238" s="26" t="e">
        <f>#REF!</f>
        <v>#REF!</v>
      </c>
      <c r="E238" s="26" t="e">
        <f>#REF!</f>
        <v>#REF!</v>
      </c>
      <c r="F238" s="26" t="e">
        <f>ASC(#REF!)</f>
        <v>#REF!</v>
      </c>
      <c r="G238" s="26" t="e">
        <f>#REF!</f>
        <v>#REF!</v>
      </c>
      <c r="H238" s="26" t="e">
        <f>#REF!</f>
        <v>#REF!</v>
      </c>
      <c r="I238" s="26" t="e">
        <f>#REF!</f>
        <v>#REF!</v>
      </c>
      <c r="J238" s="26" t="e">
        <f>#REF!</f>
        <v>#REF!</v>
      </c>
      <c r="K238" s="26" t="e">
        <f t="shared" si="11"/>
        <v>#REF!</v>
      </c>
      <c r="L238" s="26" t="e">
        <f>IF(#REF!="","",#REF!)</f>
        <v>#REF!</v>
      </c>
      <c r="M238" s="59" t="e">
        <f>#REF!</f>
        <v>#REF!</v>
      </c>
    </row>
    <row r="239" spans="1:13">
      <c r="A239" s="203" t="e">
        <f>IF(#REF!="","",#REF!)</f>
        <v>#REF!</v>
      </c>
      <c r="B239" s="26" t="e">
        <f t="shared" si="9"/>
        <v>#REF!</v>
      </c>
      <c r="C239" s="26" t="e">
        <f t="shared" si="10"/>
        <v>#REF!</v>
      </c>
      <c r="D239" s="26" t="e">
        <f>#REF!</f>
        <v>#REF!</v>
      </c>
      <c r="E239" s="26" t="e">
        <f>#REF!</f>
        <v>#REF!</v>
      </c>
      <c r="F239" s="26" t="e">
        <f>ASC(#REF!)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 t="shared" si="11"/>
        <v>#REF!</v>
      </c>
      <c r="L239" s="26" t="e">
        <f>IF(#REF!="","",#REF!)</f>
        <v>#REF!</v>
      </c>
      <c r="M239" s="59" t="e">
        <f>#REF!</f>
        <v>#REF!</v>
      </c>
    </row>
    <row r="240" spans="1:13">
      <c r="A240" s="203" t="e">
        <f>IF(#REF!="","",#REF!)</f>
        <v>#REF!</v>
      </c>
      <c r="B240" s="26" t="e">
        <f t="shared" si="9"/>
        <v>#REF!</v>
      </c>
      <c r="C240" s="26" t="e">
        <f t="shared" si="10"/>
        <v>#REF!</v>
      </c>
      <c r="D240" s="26" t="e">
        <f>#REF!</f>
        <v>#REF!</v>
      </c>
      <c r="E240" s="26" t="e">
        <f>#REF!</f>
        <v>#REF!</v>
      </c>
      <c r="F240" s="26" t="e">
        <f>ASC(#REF!)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 t="shared" si="11"/>
        <v>#REF!</v>
      </c>
      <c r="L240" s="26" t="e">
        <f>IF(#REF!="","",#REF!)</f>
        <v>#REF!</v>
      </c>
      <c r="M240" s="59" t="e">
        <f>#REF!</f>
        <v>#REF!</v>
      </c>
    </row>
    <row r="241" spans="1:13">
      <c r="A241" s="203" t="e">
        <f>IF(#REF!="","",#REF!)</f>
        <v>#REF!</v>
      </c>
      <c r="B241" s="26" t="e">
        <f t="shared" si="9"/>
        <v>#REF!</v>
      </c>
      <c r="C241" s="26" t="e">
        <f t="shared" si="10"/>
        <v>#REF!</v>
      </c>
      <c r="D241" s="26" t="e">
        <f>#REF!</f>
        <v>#REF!</v>
      </c>
      <c r="E241" s="26" t="e">
        <f>#REF!</f>
        <v>#REF!</v>
      </c>
      <c r="F241" s="26" t="e">
        <f>ASC(#REF!)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 t="shared" si="11"/>
        <v>#REF!</v>
      </c>
      <c r="L241" s="26" t="e">
        <f>IF(#REF!="","",#REF!)</f>
        <v>#REF!</v>
      </c>
      <c r="M241" s="59" t="e">
        <f>#REF!</f>
        <v>#REF!</v>
      </c>
    </row>
    <row r="242" spans="1:13">
      <c r="A242" s="203" t="e">
        <f>IF(#REF!="","",#REF!)</f>
        <v>#REF!</v>
      </c>
      <c r="B242" s="26" t="e">
        <f t="shared" si="9"/>
        <v>#REF!</v>
      </c>
      <c r="C242" s="26" t="e">
        <f t="shared" si="10"/>
        <v>#REF!</v>
      </c>
      <c r="D242" s="26" t="e">
        <f>#REF!</f>
        <v>#REF!</v>
      </c>
      <c r="E242" s="26" t="e">
        <f>#REF!</f>
        <v>#REF!</v>
      </c>
      <c r="F242" s="26" t="e">
        <f>ASC(#REF!)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 t="shared" si="11"/>
        <v>#REF!</v>
      </c>
      <c r="L242" s="26" t="e">
        <f>IF(#REF!="","",#REF!)</f>
        <v>#REF!</v>
      </c>
      <c r="M242" s="59" t="e">
        <f>#REF!</f>
        <v>#REF!</v>
      </c>
    </row>
    <row r="243" spans="1:13">
      <c r="A243" s="203" t="e">
        <f>IF(#REF!="","",#REF!)</f>
        <v>#REF!</v>
      </c>
      <c r="B243" s="26" t="e">
        <f t="shared" si="9"/>
        <v>#REF!</v>
      </c>
      <c r="C243" s="26" t="e">
        <f t="shared" si="10"/>
        <v>#REF!</v>
      </c>
      <c r="D243" s="26" t="e">
        <f>#REF!</f>
        <v>#REF!</v>
      </c>
      <c r="E243" s="26" t="e">
        <f>#REF!</f>
        <v>#REF!</v>
      </c>
      <c r="F243" s="26" t="e">
        <f>ASC(#REF!)</f>
        <v>#REF!</v>
      </c>
      <c r="G243" s="26" t="e">
        <f>#REF!</f>
        <v>#REF!</v>
      </c>
      <c r="H243" s="26" t="e">
        <f>#REF!</f>
        <v>#REF!</v>
      </c>
      <c r="I243" s="26" t="e">
        <f>#REF!</f>
        <v>#REF!</v>
      </c>
      <c r="J243" s="26" t="e">
        <f>#REF!</f>
        <v>#REF!</v>
      </c>
      <c r="K243" s="26" t="e">
        <f t="shared" si="11"/>
        <v>#REF!</v>
      </c>
      <c r="L243" s="26" t="e">
        <f>IF(#REF!="","",#REF!)</f>
        <v>#REF!</v>
      </c>
      <c r="M243" s="59" t="e">
        <f>#REF!</f>
        <v>#REF!</v>
      </c>
    </row>
    <row r="244" spans="1:13">
      <c r="A244" s="203" t="e">
        <f>IF(#REF!="","",#REF!)</f>
        <v>#REF!</v>
      </c>
      <c r="B244" s="26" t="e">
        <f t="shared" si="9"/>
        <v>#REF!</v>
      </c>
      <c r="C244" s="26" t="e">
        <f t="shared" si="10"/>
        <v>#REF!</v>
      </c>
      <c r="D244" s="26" t="e">
        <f>#REF!</f>
        <v>#REF!</v>
      </c>
      <c r="E244" s="26" t="e">
        <f>#REF!</f>
        <v>#REF!</v>
      </c>
      <c r="F244" s="26" t="e">
        <f>ASC(#REF!)</f>
        <v>#REF!</v>
      </c>
      <c r="G244" s="26" t="e">
        <f>#REF!</f>
        <v>#REF!</v>
      </c>
      <c r="H244" s="26" t="e">
        <f>#REF!</f>
        <v>#REF!</v>
      </c>
      <c r="I244" s="26" t="e">
        <f>#REF!</f>
        <v>#REF!</v>
      </c>
      <c r="J244" s="26" t="e">
        <f>#REF!</f>
        <v>#REF!</v>
      </c>
      <c r="K244" s="26" t="e">
        <f t="shared" si="11"/>
        <v>#REF!</v>
      </c>
      <c r="L244" s="26" t="e">
        <f>IF(#REF!="","",#REF!)</f>
        <v>#REF!</v>
      </c>
      <c r="M244" s="59" t="e">
        <f>#REF!</f>
        <v>#REF!</v>
      </c>
    </row>
    <row r="245" spans="1:13">
      <c r="A245" s="203" t="e">
        <f>IF(#REF!="","",#REF!)</f>
        <v>#REF!</v>
      </c>
      <c r="B245" s="26" t="e">
        <f t="shared" si="9"/>
        <v>#REF!</v>
      </c>
      <c r="C245" s="26" t="e">
        <f t="shared" si="10"/>
        <v>#REF!</v>
      </c>
      <c r="D245" s="26" t="e">
        <f>#REF!</f>
        <v>#REF!</v>
      </c>
      <c r="E245" s="26" t="e">
        <f>#REF!</f>
        <v>#REF!</v>
      </c>
      <c r="F245" s="26" t="e">
        <f>ASC(#REF!)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 t="shared" si="11"/>
        <v>#REF!</v>
      </c>
      <c r="L245" s="26" t="e">
        <f>IF(#REF!="","",#REF!)</f>
        <v>#REF!</v>
      </c>
      <c r="M245" s="59" t="e">
        <f>#REF!</f>
        <v>#REF!</v>
      </c>
    </row>
    <row r="246" spans="1:13">
      <c r="A246" s="203" t="e">
        <f>IF(#REF!="","",#REF!)</f>
        <v>#REF!</v>
      </c>
      <c r="B246" s="26" t="e">
        <f t="shared" si="9"/>
        <v>#REF!</v>
      </c>
      <c r="C246" s="26" t="e">
        <f t="shared" si="10"/>
        <v>#REF!</v>
      </c>
      <c r="D246" s="26" t="e">
        <f>#REF!</f>
        <v>#REF!</v>
      </c>
      <c r="E246" s="26" t="e">
        <f>#REF!</f>
        <v>#REF!</v>
      </c>
      <c r="F246" s="26" t="e">
        <f>ASC(#REF!)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 t="shared" si="11"/>
        <v>#REF!</v>
      </c>
      <c r="L246" s="26" t="e">
        <f>IF(#REF!="","",#REF!)</f>
        <v>#REF!</v>
      </c>
      <c r="M246" s="59" t="e">
        <f>#REF!</f>
        <v>#REF!</v>
      </c>
    </row>
    <row r="247" spans="1:13">
      <c r="A247" s="203" t="e">
        <f>IF(#REF!="","",#REF!)</f>
        <v>#REF!</v>
      </c>
      <c r="B247" s="26" t="e">
        <f t="shared" si="9"/>
        <v>#REF!</v>
      </c>
      <c r="C247" s="26" t="e">
        <f t="shared" si="10"/>
        <v>#REF!</v>
      </c>
      <c r="D247" s="26" t="e">
        <f>#REF!</f>
        <v>#REF!</v>
      </c>
      <c r="E247" s="26" t="e">
        <f>#REF!</f>
        <v>#REF!</v>
      </c>
      <c r="F247" s="26" t="e">
        <f>ASC(#REF!)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 t="shared" si="11"/>
        <v>#REF!</v>
      </c>
      <c r="L247" s="26" t="e">
        <f>IF(#REF!="","",#REF!)</f>
        <v>#REF!</v>
      </c>
      <c r="M247" s="59" t="e">
        <f>#REF!</f>
        <v>#REF!</v>
      </c>
    </row>
    <row r="248" spans="1:13">
      <c r="A248" s="203" t="e">
        <f>IF(#REF!="","",#REF!)</f>
        <v>#REF!</v>
      </c>
      <c r="B248" s="26" t="e">
        <f t="shared" si="9"/>
        <v>#REF!</v>
      </c>
      <c r="C248" s="26" t="e">
        <f t="shared" si="10"/>
        <v>#REF!</v>
      </c>
      <c r="D248" s="26" t="e">
        <f>#REF!</f>
        <v>#REF!</v>
      </c>
      <c r="E248" s="26" t="e">
        <f>#REF!</f>
        <v>#REF!</v>
      </c>
      <c r="F248" s="26" t="e">
        <f>ASC(#REF!)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 t="shared" si="11"/>
        <v>#REF!</v>
      </c>
      <c r="L248" s="26" t="e">
        <f>IF(#REF!="","",#REF!)</f>
        <v>#REF!</v>
      </c>
      <c r="M248" s="59" t="e">
        <f>#REF!</f>
        <v>#REF!</v>
      </c>
    </row>
    <row r="249" spans="1:13">
      <c r="A249" s="203" t="e">
        <f>IF(#REF!="","",#REF!)</f>
        <v>#REF!</v>
      </c>
      <c r="B249" s="26" t="e">
        <f t="shared" si="9"/>
        <v>#REF!</v>
      </c>
      <c r="C249" s="26" t="e">
        <f t="shared" si="10"/>
        <v>#REF!</v>
      </c>
      <c r="D249" s="26" t="e">
        <f>#REF!</f>
        <v>#REF!</v>
      </c>
      <c r="E249" s="26" t="e">
        <f>#REF!</f>
        <v>#REF!</v>
      </c>
      <c r="F249" s="26" t="e">
        <f>ASC(#REF!)</f>
        <v>#REF!</v>
      </c>
      <c r="G249" s="26" t="e">
        <f>#REF!</f>
        <v>#REF!</v>
      </c>
      <c r="H249" s="26" t="e">
        <f>#REF!</f>
        <v>#REF!</v>
      </c>
      <c r="I249" s="26" t="e">
        <f>#REF!</f>
        <v>#REF!</v>
      </c>
      <c r="J249" s="26" t="e">
        <f>#REF!</f>
        <v>#REF!</v>
      </c>
      <c r="K249" s="26" t="e">
        <f t="shared" si="11"/>
        <v>#REF!</v>
      </c>
      <c r="L249" s="26" t="e">
        <f>IF(#REF!="","",#REF!)</f>
        <v>#REF!</v>
      </c>
      <c r="M249" s="59" t="e">
        <f>#REF!</f>
        <v>#REF!</v>
      </c>
    </row>
    <row r="250" spans="1:13">
      <c r="A250" s="203" t="e">
        <f>IF(#REF!="","",#REF!)</f>
        <v>#REF!</v>
      </c>
      <c r="B250" s="26" t="e">
        <f t="shared" si="9"/>
        <v>#REF!</v>
      </c>
      <c r="C250" s="26" t="e">
        <f t="shared" si="10"/>
        <v>#REF!</v>
      </c>
      <c r="D250" s="26" t="e">
        <f>#REF!</f>
        <v>#REF!</v>
      </c>
      <c r="E250" s="26" t="e">
        <f>#REF!</f>
        <v>#REF!</v>
      </c>
      <c r="F250" s="26" t="e">
        <f>ASC(#REF!)</f>
        <v>#REF!</v>
      </c>
      <c r="G250" s="26" t="e">
        <f>#REF!</f>
        <v>#REF!</v>
      </c>
      <c r="H250" s="26" t="e">
        <f>#REF!</f>
        <v>#REF!</v>
      </c>
      <c r="I250" s="26" t="e">
        <f>#REF!</f>
        <v>#REF!</v>
      </c>
      <c r="J250" s="26" t="e">
        <f>#REF!</f>
        <v>#REF!</v>
      </c>
      <c r="K250" s="26" t="e">
        <f t="shared" si="11"/>
        <v>#REF!</v>
      </c>
      <c r="L250" s="26" t="e">
        <f>IF(#REF!="","",#REF!)</f>
        <v>#REF!</v>
      </c>
      <c r="M250" s="59" t="e">
        <f>#REF!</f>
        <v>#REF!</v>
      </c>
    </row>
    <row r="251" spans="1:13">
      <c r="A251" s="203" t="e">
        <f>IF(#REF!="","",#REF!)</f>
        <v>#REF!</v>
      </c>
      <c r="B251" s="26" t="e">
        <f t="shared" si="9"/>
        <v>#REF!</v>
      </c>
      <c r="C251" s="26" t="e">
        <f t="shared" si="10"/>
        <v>#REF!</v>
      </c>
      <c r="D251" s="26" t="e">
        <f>#REF!</f>
        <v>#REF!</v>
      </c>
      <c r="E251" s="26" t="e">
        <f>#REF!</f>
        <v>#REF!</v>
      </c>
      <c r="F251" s="26" t="e">
        <f>ASC(#REF!)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 t="shared" si="11"/>
        <v>#REF!</v>
      </c>
      <c r="L251" s="26" t="e">
        <f>IF(#REF!="","",#REF!)</f>
        <v>#REF!</v>
      </c>
      <c r="M251" s="59" t="e">
        <f>#REF!</f>
        <v>#REF!</v>
      </c>
    </row>
    <row r="252" spans="1:13">
      <c r="A252" s="203" t="e">
        <f>IF(#REF!="","",#REF!)</f>
        <v>#REF!</v>
      </c>
      <c r="B252" s="26" t="e">
        <f t="shared" si="9"/>
        <v>#REF!</v>
      </c>
      <c r="C252" s="26" t="e">
        <f t="shared" si="10"/>
        <v>#REF!</v>
      </c>
      <c r="D252" s="26" t="e">
        <f>#REF!</f>
        <v>#REF!</v>
      </c>
      <c r="E252" s="26" t="e">
        <f>#REF!</f>
        <v>#REF!</v>
      </c>
      <c r="F252" s="26" t="e">
        <f>ASC(#REF!)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 t="shared" si="11"/>
        <v>#REF!</v>
      </c>
      <c r="L252" s="26" t="e">
        <f>IF(#REF!="","",#REF!)</f>
        <v>#REF!</v>
      </c>
      <c r="M252" s="59" t="e">
        <f>#REF!</f>
        <v>#REF!</v>
      </c>
    </row>
    <row r="253" spans="1:13">
      <c r="A253" s="203" t="e">
        <f>IF(#REF!="","",#REF!)</f>
        <v>#REF!</v>
      </c>
      <c r="B253" s="26" t="e">
        <f t="shared" si="9"/>
        <v>#REF!</v>
      </c>
      <c r="C253" s="26" t="e">
        <f t="shared" si="10"/>
        <v>#REF!</v>
      </c>
      <c r="D253" s="26" t="e">
        <f>#REF!</f>
        <v>#REF!</v>
      </c>
      <c r="E253" s="26" t="e">
        <f>#REF!</f>
        <v>#REF!</v>
      </c>
      <c r="F253" s="26" t="e">
        <f>ASC(#REF!)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 t="shared" si="11"/>
        <v>#REF!</v>
      </c>
      <c r="L253" s="26" t="e">
        <f>IF(#REF!="","",#REF!)</f>
        <v>#REF!</v>
      </c>
      <c r="M253" s="59" t="e">
        <f>#REF!</f>
        <v>#REF!</v>
      </c>
    </row>
    <row r="254" spans="1:13">
      <c r="A254" s="203" t="e">
        <f>IF(#REF!="","",#REF!)</f>
        <v>#REF!</v>
      </c>
      <c r="B254" s="26" t="e">
        <f t="shared" si="9"/>
        <v>#REF!</v>
      </c>
      <c r="C254" s="26" t="e">
        <f t="shared" si="10"/>
        <v>#REF!</v>
      </c>
      <c r="D254" s="26" t="e">
        <f>#REF!</f>
        <v>#REF!</v>
      </c>
      <c r="E254" s="26" t="e">
        <f>#REF!</f>
        <v>#REF!</v>
      </c>
      <c r="F254" s="26" t="e">
        <f>ASC(#REF!)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 t="shared" si="11"/>
        <v>#REF!</v>
      </c>
      <c r="L254" s="26" t="e">
        <f>IF(#REF!="","",#REF!)</f>
        <v>#REF!</v>
      </c>
      <c r="M254" s="59" t="e">
        <f>#REF!</f>
        <v>#REF!</v>
      </c>
    </row>
    <row r="255" spans="1:13">
      <c r="A255" s="203" t="e">
        <f>IF(#REF!="","",#REF!)</f>
        <v>#REF!</v>
      </c>
      <c r="B255" s="26" t="e">
        <f t="shared" si="9"/>
        <v>#REF!</v>
      </c>
      <c r="C255" s="26" t="e">
        <f t="shared" si="10"/>
        <v>#REF!</v>
      </c>
      <c r="D255" s="26" t="e">
        <f>#REF!</f>
        <v>#REF!</v>
      </c>
      <c r="E255" s="26" t="e">
        <f>#REF!</f>
        <v>#REF!</v>
      </c>
      <c r="F255" s="26" t="e">
        <f>ASC(#REF!)</f>
        <v>#REF!</v>
      </c>
      <c r="G255" s="26" t="e">
        <f>#REF!</f>
        <v>#REF!</v>
      </c>
      <c r="H255" s="26" t="e">
        <f>#REF!</f>
        <v>#REF!</v>
      </c>
      <c r="I255" s="26" t="e">
        <f>#REF!</f>
        <v>#REF!</v>
      </c>
      <c r="J255" s="26" t="e">
        <f>#REF!</f>
        <v>#REF!</v>
      </c>
      <c r="K255" s="26" t="e">
        <f t="shared" si="11"/>
        <v>#REF!</v>
      </c>
      <c r="L255" s="26" t="e">
        <f>IF(#REF!="","",#REF!)</f>
        <v>#REF!</v>
      </c>
      <c r="M255" s="59" t="e">
        <f>#REF!</f>
        <v>#REF!</v>
      </c>
    </row>
    <row r="256" spans="1:13">
      <c r="A256" s="203" t="e">
        <f>IF(#REF!="","",#REF!)</f>
        <v>#REF!</v>
      </c>
      <c r="B256" s="26" t="e">
        <f t="shared" si="9"/>
        <v>#REF!</v>
      </c>
      <c r="C256" s="26" t="e">
        <f t="shared" si="10"/>
        <v>#REF!</v>
      </c>
      <c r="D256" s="26" t="e">
        <f>#REF!</f>
        <v>#REF!</v>
      </c>
      <c r="E256" s="26" t="e">
        <f>#REF!</f>
        <v>#REF!</v>
      </c>
      <c r="F256" s="26" t="e">
        <f>ASC(#REF!)</f>
        <v>#REF!</v>
      </c>
      <c r="G256" s="26" t="e">
        <f>#REF!</f>
        <v>#REF!</v>
      </c>
      <c r="H256" s="26" t="e">
        <f>#REF!</f>
        <v>#REF!</v>
      </c>
      <c r="I256" s="26" t="e">
        <f>#REF!</f>
        <v>#REF!</v>
      </c>
      <c r="J256" s="26" t="e">
        <f>#REF!</f>
        <v>#REF!</v>
      </c>
      <c r="K256" s="26" t="e">
        <f t="shared" si="11"/>
        <v>#REF!</v>
      </c>
      <c r="L256" s="26" t="e">
        <f>IF(#REF!="","",#REF!)</f>
        <v>#REF!</v>
      </c>
      <c r="M256" s="59" t="e">
        <f>#REF!</f>
        <v>#REF!</v>
      </c>
    </row>
    <row r="257" spans="1:13">
      <c r="A257" s="203" t="e">
        <f>IF(#REF!="","",#REF!)</f>
        <v>#REF!</v>
      </c>
      <c r="B257" s="26" t="e">
        <f t="shared" si="9"/>
        <v>#REF!</v>
      </c>
      <c r="C257" s="26" t="e">
        <f t="shared" si="10"/>
        <v>#REF!</v>
      </c>
      <c r="D257" s="26" t="e">
        <f>#REF!</f>
        <v>#REF!</v>
      </c>
      <c r="E257" s="26" t="e">
        <f>#REF!</f>
        <v>#REF!</v>
      </c>
      <c r="F257" s="26" t="e">
        <f>ASC(#REF!)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 t="shared" si="11"/>
        <v>#REF!</v>
      </c>
      <c r="L257" s="26" t="e">
        <f>IF(#REF!="","",#REF!)</f>
        <v>#REF!</v>
      </c>
      <c r="M257" s="59" t="e">
        <f>#REF!</f>
        <v>#REF!</v>
      </c>
    </row>
    <row r="258" spans="1:13">
      <c r="A258" s="203" t="e">
        <f>IF(#REF!="","",#REF!)</f>
        <v>#REF!</v>
      </c>
      <c r="B258" s="26" t="e">
        <f t="shared" si="9"/>
        <v>#REF!</v>
      </c>
      <c r="C258" s="26" t="e">
        <f t="shared" si="10"/>
        <v>#REF!</v>
      </c>
      <c r="D258" s="26" t="e">
        <f>#REF!</f>
        <v>#REF!</v>
      </c>
      <c r="E258" s="26" t="e">
        <f>#REF!</f>
        <v>#REF!</v>
      </c>
      <c r="F258" s="26" t="e">
        <f>ASC(#REF!)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 t="shared" si="11"/>
        <v>#REF!</v>
      </c>
      <c r="L258" s="26" t="e">
        <f>IF(#REF!="","",#REF!)</f>
        <v>#REF!</v>
      </c>
      <c r="M258" s="59" t="e">
        <f>#REF!</f>
        <v>#REF!</v>
      </c>
    </row>
    <row r="259" spans="1:13">
      <c r="A259" s="203" t="e">
        <f>IF(#REF!="","",#REF!)</f>
        <v>#REF!</v>
      </c>
      <c r="B259" s="26" t="e">
        <f t="shared" ref="B259:B322" si="12">LEFT(A259,1)</f>
        <v>#REF!</v>
      </c>
      <c r="C259" s="26" t="e">
        <f t="shared" ref="C259:C322" si="13">REPLACE(A259,1,1,"")</f>
        <v>#REF!</v>
      </c>
      <c r="D259" s="26" t="e">
        <f>#REF!</f>
        <v>#REF!</v>
      </c>
      <c r="E259" s="26" t="e">
        <f>#REF!</f>
        <v>#REF!</v>
      </c>
      <c r="F259" s="26" t="e">
        <f>ASC(#REF!)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 t="shared" ref="K259:K322" si="14">I259</f>
        <v>#REF!</v>
      </c>
      <c r="L259" s="26" t="e">
        <f>IF(#REF!="","",#REF!)</f>
        <v>#REF!</v>
      </c>
      <c r="M259" s="59" t="e">
        <f>#REF!</f>
        <v>#REF!</v>
      </c>
    </row>
    <row r="260" spans="1:13">
      <c r="A260" s="203" t="e">
        <f>IF(#REF!="","",#REF!)</f>
        <v>#REF!</v>
      </c>
      <c r="B260" s="26" t="e">
        <f t="shared" si="12"/>
        <v>#REF!</v>
      </c>
      <c r="C260" s="26" t="e">
        <f t="shared" si="13"/>
        <v>#REF!</v>
      </c>
      <c r="D260" s="26" t="e">
        <f>#REF!</f>
        <v>#REF!</v>
      </c>
      <c r="E260" s="26" t="e">
        <f>#REF!</f>
        <v>#REF!</v>
      </c>
      <c r="F260" s="26" t="e">
        <f>ASC(#REF!)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 t="shared" si="14"/>
        <v>#REF!</v>
      </c>
      <c r="L260" s="26" t="e">
        <f>IF(#REF!="","",#REF!)</f>
        <v>#REF!</v>
      </c>
      <c r="M260" s="59" t="e">
        <f>#REF!</f>
        <v>#REF!</v>
      </c>
    </row>
    <row r="261" spans="1:13">
      <c r="A261" s="203" t="e">
        <f>IF(#REF!="","",#REF!)</f>
        <v>#REF!</v>
      </c>
      <c r="B261" s="26" t="e">
        <f t="shared" si="12"/>
        <v>#REF!</v>
      </c>
      <c r="C261" s="26" t="e">
        <f t="shared" si="13"/>
        <v>#REF!</v>
      </c>
      <c r="D261" s="26" t="e">
        <f>#REF!</f>
        <v>#REF!</v>
      </c>
      <c r="E261" s="26" t="e">
        <f>#REF!</f>
        <v>#REF!</v>
      </c>
      <c r="F261" s="26" t="e">
        <f>ASC(#REF!)</f>
        <v>#REF!</v>
      </c>
      <c r="G261" s="26" t="e">
        <f>#REF!</f>
        <v>#REF!</v>
      </c>
      <c r="H261" s="26" t="e">
        <f>#REF!</f>
        <v>#REF!</v>
      </c>
      <c r="I261" s="26" t="e">
        <f>#REF!</f>
        <v>#REF!</v>
      </c>
      <c r="J261" s="26" t="e">
        <f>#REF!</f>
        <v>#REF!</v>
      </c>
      <c r="K261" s="26" t="e">
        <f t="shared" si="14"/>
        <v>#REF!</v>
      </c>
      <c r="L261" s="26" t="e">
        <f>IF(#REF!="","",#REF!)</f>
        <v>#REF!</v>
      </c>
      <c r="M261" s="59" t="e">
        <f>#REF!</f>
        <v>#REF!</v>
      </c>
    </row>
    <row r="262" spans="1:13">
      <c r="A262" s="203" t="e">
        <f>IF(#REF!="","",#REF!)</f>
        <v>#REF!</v>
      </c>
      <c r="B262" s="26" t="e">
        <f t="shared" si="12"/>
        <v>#REF!</v>
      </c>
      <c r="C262" s="26" t="e">
        <f t="shared" si="13"/>
        <v>#REF!</v>
      </c>
      <c r="D262" s="26" t="e">
        <f>#REF!</f>
        <v>#REF!</v>
      </c>
      <c r="E262" s="26" t="e">
        <f>#REF!</f>
        <v>#REF!</v>
      </c>
      <c r="F262" s="26" t="e">
        <f>ASC(#REF!)</f>
        <v>#REF!</v>
      </c>
      <c r="G262" s="26" t="e">
        <f>#REF!</f>
        <v>#REF!</v>
      </c>
      <c r="H262" s="26" t="e">
        <f>#REF!</f>
        <v>#REF!</v>
      </c>
      <c r="I262" s="26" t="e">
        <f>#REF!</f>
        <v>#REF!</v>
      </c>
      <c r="J262" s="26" t="e">
        <f>#REF!</f>
        <v>#REF!</v>
      </c>
      <c r="K262" s="26" t="e">
        <f t="shared" si="14"/>
        <v>#REF!</v>
      </c>
      <c r="L262" s="26" t="e">
        <f>IF(#REF!="","",#REF!)</f>
        <v>#REF!</v>
      </c>
      <c r="M262" s="59" t="e">
        <f>#REF!</f>
        <v>#REF!</v>
      </c>
    </row>
    <row r="263" spans="1:13">
      <c r="A263" s="203" t="e">
        <f>IF(#REF!="","",#REF!)</f>
        <v>#REF!</v>
      </c>
      <c r="B263" s="26" t="e">
        <f t="shared" si="12"/>
        <v>#REF!</v>
      </c>
      <c r="C263" s="26" t="e">
        <f t="shared" si="13"/>
        <v>#REF!</v>
      </c>
      <c r="D263" s="26" t="e">
        <f>#REF!</f>
        <v>#REF!</v>
      </c>
      <c r="E263" s="26" t="e">
        <f>#REF!</f>
        <v>#REF!</v>
      </c>
      <c r="F263" s="26" t="e">
        <f>ASC(#REF!)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 t="shared" si="14"/>
        <v>#REF!</v>
      </c>
      <c r="L263" s="26" t="e">
        <f>IF(#REF!="","",#REF!)</f>
        <v>#REF!</v>
      </c>
      <c r="M263" s="59" t="e">
        <f>#REF!</f>
        <v>#REF!</v>
      </c>
    </row>
    <row r="264" spans="1:13">
      <c r="A264" s="203" t="e">
        <f>IF(#REF!="","",#REF!)</f>
        <v>#REF!</v>
      </c>
      <c r="B264" s="26" t="e">
        <f t="shared" si="12"/>
        <v>#REF!</v>
      </c>
      <c r="C264" s="26" t="e">
        <f t="shared" si="13"/>
        <v>#REF!</v>
      </c>
      <c r="D264" s="26" t="e">
        <f>#REF!</f>
        <v>#REF!</v>
      </c>
      <c r="E264" s="26" t="e">
        <f>#REF!</f>
        <v>#REF!</v>
      </c>
      <c r="F264" s="26" t="e">
        <f>ASC(#REF!)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 t="shared" si="14"/>
        <v>#REF!</v>
      </c>
      <c r="L264" s="26" t="e">
        <f>IF(#REF!="","",#REF!)</f>
        <v>#REF!</v>
      </c>
      <c r="M264" s="59" t="e">
        <f>#REF!</f>
        <v>#REF!</v>
      </c>
    </row>
    <row r="265" spans="1:13">
      <c r="A265" s="203" t="e">
        <f>IF(#REF!="","",#REF!)</f>
        <v>#REF!</v>
      </c>
      <c r="B265" s="26" t="e">
        <f t="shared" si="12"/>
        <v>#REF!</v>
      </c>
      <c r="C265" s="26" t="e">
        <f t="shared" si="13"/>
        <v>#REF!</v>
      </c>
      <c r="D265" s="26" t="e">
        <f>#REF!</f>
        <v>#REF!</v>
      </c>
      <c r="E265" s="26" t="e">
        <f>#REF!</f>
        <v>#REF!</v>
      </c>
      <c r="F265" s="26" t="e">
        <f>ASC(#REF!)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 t="shared" si="14"/>
        <v>#REF!</v>
      </c>
      <c r="L265" s="26" t="e">
        <f>IF(#REF!="","",#REF!)</f>
        <v>#REF!</v>
      </c>
      <c r="M265" s="59" t="e">
        <f>#REF!</f>
        <v>#REF!</v>
      </c>
    </row>
    <row r="266" spans="1:13">
      <c r="A266" s="203" t="e">
        <f>IF(#REF!="","",#REF!)</f>
        <v>#REF!</v>
      </c>
      <c r="B266" s="26" t="e">
        <f t="shared" si="12"/>
        <v>#REF!</v>
      </c>
      <c r="C266" s="26" t="e">
        <f t="shared" si="13"/>
        <v>#REF!</v>
      </c>
      <c r="D266" s="26" t="e">
        <f>#REF!</f>
        <v>#REF!</v>
      </c>
      <c r="E266" s="26" t="e">
        <f>#REF!</f>
        <v>#REF!</v>
      </c>
      <c r="F266" s="26" t="e">
        <f>ASC(#REF!)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 t="shared" si="14"/>
        <v>#REF!</v>
      </c>
      <c r="L266" s="26" t="e">
        <f>IF(#REF!="","",#REF!)</f>
        <v>#REF!</v>
      </c>
      <c r="M266" s="59" t="e">
        <f>#REF!</f>
        <v>#REF!</v>
      </c>
    </row>
    <row r="267" spans="1:13">
      <c r="A267" s="203" t="e">
        <f>IF(#REF!="","",#REF!)</f>
        <v>#REF!</v>
      </c>
      <c r="B267" s="26" t="e">
        <f t="shared" si="12"/>
        <v>#REF!</v>
      </c>
      <c r="C267" s="26" t="e">
        <f t="shared" si="13"/>
        <v>#REF!</v>
      </c>
      <c r="D267" s="26" t="e">
        <f>#REF!</f>
        <v>#REF!</v>
      </c>
      <c r="E267" s="26" t="e">
        <f>#REF!</f>
        <v>#REF!</v>
      </c>
      <c r="F267" s="26" t="e">
        <f>ASC(#REF!)</f>
        <v>#REF!</v>
      </c>
      <c r="G267" s="26" t="e">
        <f>#REF!</f>
        <v>#REF!</v>
      </c>
      <c r="H267" s="26" t="e">
        <f>#REF!</f>
        <v>#REF!</v>
      </c>
      <c r="I267" s="26" t="e">
        <f>#REF!</f>
        <v>#REF!</v>
      </c>
      <c r="J267" s="26" t="e">
        <f>#REF!</f>
        <v>#REF!</v>
      </c>
      <c r="K267" s="26" t="e">
        <f t="shared" si="14"/>
        <v>#REF!</v>
      </c>
      <c r="L267" s="26" t="e">
        <f>IF(#REF!="","",#REF!)</f>
        <v>#REF!</v>
      </c>
      <c r="M267" s="59" t="e">
        <f>#REF!</f>
        <v>#REF!</v>
      </c>
    </row>
    <row r="268" spans="1:13">
      <c r="A268" s="203" t="e">
        <f>IF(#REF!="","",#REF!)</f>
        <v>#REF!</v>
      </c>
      <c r="B268" s="26" t="e">
        <f t="shared" si="12"/>
        <v>#REF!</v>
      </c>
      <c r="C268" s="26" t="e">
        <f t="shared" si="13"/>
        <v>#REF!</v>
      </c>
      <c r="D268" s="26" t="e">
        <f>#REF!</f>
        <v>#REF!</v>
      </c>
      <c r="E268" s="26" t="e">
        <f>#REF!</f>
        <v>#REF!</v>
      </c>
      <c r="F268" s="26" t="e">
        <f>ASC(#REF!)</f>
        <v>#REF!</v>
      </c>
      <c r="G268" s="26" t="e">
        <f>#REF!</f>
        <v>#REF!</v>
      </c>
      <c r="H268" s="26" t="e">
        <f>#REF!</f>
        <v>#REF!</v>
      </c>
      <c r="I268" s="26" t="e">
        <f>#REF!</f>
        <v>#REF!</v>
      </c>
      <c r="J268" s="26" t="e">
        <f>#REF!</f>
        <v>#REF!</v>
      </c>
      <c r="K268" s="26" t="e">
        <f t="shared" si="14"/>
        <v>#REF!</v>
      </c>
      <c r="L268" s="26" t="e">
        <f>IF(#REF!="","",#REF!)</f>
        <v>#REF!</v>
      </c>
      <c r="M268" s="59" t="e">
        <f>#REF!</f>
        <v>#REF!</v>
      </c>
    </row>
    <row r="269" spans="1:13">
      <c r="A269" s="203" t="e">
        <f>IF(#REF!="","",#REF!)</f>
        <v>#REF!</v>
      </c>
      <c r="B269" s="26" t="e">
        <f t="shared" si="12"/>
        <v>#REF!</v>
      </c>
      <c r="C269" s="26" t="e">
        <f t="shared" si="13"/>
        <v>#REF!</v>
      </c>
      <c r="D269" s="26" t="e">
        <f>#REF!</f>
        <v>#REF!</v>
      </c>
      <c r="E269" s="26" t="e">
        <f>#REF!</f>
        <v>#REF!</v>
      </c>
      <c r="F269" s="26" t="e">
        <f>ASC(#REF!)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 t="shared" si="14"/>
        <v>#REF!</v>
      </c>
      <c r="L269" s="26" t="e">
        <f>IF(#REF!="","",#REF!)</f>
        <v>#REF!</v>
      </c>
      <c r="M269" s="59" t="e">
        <f>#REF!</f>
        <v>#REF!</v>
      </c>
    </row>
    <row r="270" spans="1:13">
      <c r="A270" s="203" t="e">
        <f>IF(#REF!="","",#REF!)</f>
        <v>#REF!</v>
      </c>
      <c r="B270" s="26" t="e">
        <f t="shared" si="12"/>
        <v>#REF!</v>
      </c>
      <c r="C270" s="26" t="e">
        <f t="shared" si="13"/>
        <v>#REF!</v>
      </c>
      <c r="D270" s="26" t="e">
        <f>#REF!</f>
        <v>#REF!</v>
      </c>
      <c r="E270" s="26" t="e">
        <f>#REF!</f>
        <v>#REF!</v>
      </c>
      <c r="F270" s="26" t="e">
        <f>ASC(#REF!)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 t="shared" si="14"/>
        <v>#REF!</v>
      </c>
      <c r="L270" s="26" t="e">
        <f>IF(#REF!="","",#REF!)</f>
        <v>#REF!</v>
      </c>
      <c r="M270" s="59" t="e">
        <f>#REF!</f>
        <v>#REF!</v>
      </c>
    </row>
    <row r="271" spans="1:13">
      <c r="A271" s="203" t="e">
        <f>IF(#REF!="","",#REF!)</f>
        <v>#REF!</v>
      </c>
      <c r="B271" s="26" t="e">
        <f t="shared" si="12"/>
        <v>#REF!</v>
      </c>
      <c r="C271" s="26" t="e">
        <f t="shared" si="13"/>
        <v>#REF!</v>
      </c>
      <c r="D271" s="26" t="e">
        <f>#REF!</f>
        <v>#REF!</v>
      </c>
      <c r="E271" s="26" t="e">
        <f>#REF!</f>
        <v>#REF!</v>
      </c>
      <c r="F271" s="26" t="e">
        <f>ASC(#REF!)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 t="shared" si="14"/>
        <v>#REF!</v>
      </c>
      <c r="L271" s="26" t="e">
        <f>IF(#REF!="","",#REF!)</f>
        <v>#REF!</v>
      </c>
      <c r="M271" s="59" t="e">
        <f>#REF!</f>
        <v>#REF!</v>
      </c>
    </row>
    <row r="272" spans="1:13">
      <c r="A272" s="203" t="e">
        <f>IF(#REF!="","",#REF!)</f>
        <v>#REF!</v>
      </c>
      <c r="B272" s="26" t="e">
        <f t="shared" si="12"/>
        <v>#REF!</v>
      </c>
      <c r="C272" s="26" t="e">
        <f t="shared" si="13"/>
        <v>#REF!</v>
      </c>
      <c r="D272" s="26" t="e">
        <f>#REF!</f>
        <v>#REF!</v>
      </c>
      <c r="E272" s="26" t="e">
        <f>#REF!</f>
        <v>#REF!</v>
      </c>
      <c r="F272" s="26" t="e">
        <f>ASC(#REF!)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 t="shared" si="14"/>
        <v>#REF!</v>
      </c>
      <c r="L272" s="26" t="e">
        <f>IF(#REF!="","",#REF!)</f>
        <v>#REF!</v>
      </c>
      <c r="M272" s="59" t="e">
        <f>#REF!</f>
        <v>#REF!</v>
      </c>
    </row>
    <row r="273" spans="1:13">
      <c r="A273" s="203" t="e">
        <f>IF(#REF!="","",#REF!)</f>
        <v>#REF!</v>
      </c>
      <c r="B273" s="26" t="e">
        <f t="shared" si="12"/>
        <v>#REF!</v>
      </c>
      <c r="C273" s="26" t="e">
        <f t="shared" si="13"/>
        <v>#REF!</v>
      </c>
      <c r="D273" s="26" t="e">
        <f>#REF!</f>
        <v>#REF!</v>
      </c>
      <c r="E273" s="26" t="e">
        <f>#REF!</f>
        <v>#REF!</v>
      </c>
      <c r="F273" s="26" t="e">
        <f>ASC(#REF!)</f>
        <v>#REF!</v>
      </c>
      <c r="G273" s="26" t="e">
        <f>#REF!</f>
        <v>#REF!</v>
      </c>
      <c r="H273" s="26" t="e">
        <f>#REF!</f>
        <v>#REF!</v>
      </c>
      <c r="I273" s="26" t="e">
        <f>#REF!</f>
        <v>#REF!</v>
      </c>
      <c r="J273" s="26" t="e">
        <f>#REF!</f>
        <v>#REF!</v>
      </c>
      <c r="K273" s="26" t="e">
        <f t="shared" si="14"/>
        <v>#REF!</v>
      </c>
      <c r="L273" s="26" t="e">
        <f>IF(#REF!="","",#REF!)</f>
        <v>#REF!</v>
      </c>
      <c r="M273" s="59" t="e">
        <f>#REF!</f>
        <v>#REF!</v>
      </c>
    </row>
    <row r="274" spans="1:13">
      <c r="A274" s="203" t="e">
        <f>IF(#REF!="","",#REF!)</f>
        <v>#REF!</v>
      </c>
      <c r="B274" s="26" t="e">
        <f t="shared" si="12"/>
        <v>#REF!</v>
      </c>
      <c r="C274" s="26" t="e">
        <f t="shared" si="13"/>
        <v>#REF!</v>
      </c>
      <c r="D274" s="26" t="e">
        <f>#REF!</f>
        <v>#REF!</v>
      </c>
      <c r="E274" s="26" t="e">
        <f>#REF!</f>
        <v>#REF!</v>
      </c>
      <c r="F274" s="26" t="e">
        <f>ASC(#REF!)</f>
        <v>#REF!</v>
      </c>
      <c r="G274" s="26" t="e">
        <f>#REF!</f>
        <v>#REF!</v>
      </c>
      <c r="H274" s="26" t="e">
        <f>#REF!</f>
        <v>#REF!</v>
      </c>
      <c r="I274" s="26" t="e">
        <f>#REF!</f>
        <v>#REF!</v>
      </c>
      <c r="J274" s="26" t="e">
        <f>#REF!</f>
        <v>#REF!</v>
      </c>
      <c r="K274" s="26" t="e">
        <f t="shared" si="14"/>
        <v>#REF!</v>
      </c>
      <c r="L274" s="26" t="e">
        <f>IF(#REF!="","",#REF!)</f>
        <v>#REF!</v>
      </c>
      <c r="M274" s="59" t="e">
        <f>#REF!</f>
        <v>#REF!</v>
      </c>
    </row>
    <row r="275" spans="1:13">
      <c r="A275" s="203" t="e">
        <f>IF(#REF!="","",#REF!)</f>
        <v>#REF!</v>
      </c>
      <c r="B275" s="26" t="e">
        <f t="shared" si="12"/>
        <v>#REF!</v>
      </c>
      <c r="C275" s="26" t="e">
        <f t="shared" si="13"/>
        <v>#REF!</v>
      </c>
      <c r="D275" s="26" t="e">
        <f>#REF!</f>
        <v>#REF!</v>
      </c>
      <c r="E275" s="26" t="e">
        <f>#REF!</f>
        <v>#REF!</v>
      </c>
      <c r="F275" s="26" t="e">
        <f>ASC(#REF!)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 t="shared" si="14"/>
        <v>#REF!</v>
      </c>
      <c r="L275" s="26" t="e">
        <f>IF(#REF!="","",#REF!)</f>
        <v>#REF!</v>
      </c>
      <c r="M275" s="59" t="e">
        <f>#REF!</f>
        <v>#REF!</v>
      </c>
    </row>
    <row r="276" spans="1:13">
      <c r="A276" s="203" t="e">
        <f>IF(#REF!="","",#REF!)</f>
        <v>#REF!</v>
      </c>
      <c r="B276" s="26" t="e">
        <f t="shared" si="12"/>
        <v>#REF!</v>
      </c>
      <c r="C276" s="26" t="e">
        <f t="shared" si="13"/>
        <v>#REF!</v>
      </c>
      <c r="D276" s="26" t="e">
        <f>#REF!</f>
        <v>#REF!</v>
      </c>
      <c r="E276" s="26" t="e">
        <f>#REF!</f>
        <v>#REF!</v>
      </c>
      <c r="F276" s="26" t="e">
        <f>ASC(#REF!)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 t="shared" si="14"/>
        <v>#REF!</v>
      </c>
      <c r="L276" s="26" t="e">
        <f>IF(#REF!="","",#REF!)</f>
        <v>#REF!</v>
      </c>
      <c r="M276" s="59" t="e">
        <f>#REF!</f>
        <v>#REF!</v>
      </c>
    </row>
    <row r="277" spans="1:13">
      <c r="A277" s="203" t="e">
        <f>IF(#REF!="","",#REF!)</f>
        <v>#REF!</v>
      </c>
      <c r="B277" s="26" t="e">
        <f t="shared" si="12"/>
        <v>#REF!</v>
      </c>
      <c r="C277" s="26" t="e">
        <f t="shared" si="13"/>
        <v>#REF!</v>
      </c>
      <c r="D277" s="26" t="e">
        <f>#REF!</f>
        <v>#REF!</v>
      </c>
      <c r="E277" s="26" t="e">
        <f>#REF!</f>
        <v>#REF!</v>
      </c>
      <c r="F277" s="26" t="e">
        <f>ASC(#REF!)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 t="shared" si="14"/>
        <v>#REF!</v>
      </c>
      <c r="L277" s="26" t="e">
        <f>IF(#REF!="","",#REF!)</f>
        <v>#REF!</v>
      </c>
      <c r="M277" s="59" t="e">
        <f>#REF!</f>
        <v>#REF!</v>
      </c>
    </row>
    <row r="278" spans="1:13">
      <c r="A278" s="203" t="e">
        <f>IF(#REF!="","",#REF!)</f>
        <v>#REF!</v>
      </c>
      <c r="B278" s="26" t="e">
        <f t="shared" si="12"/>
        <v>#REF!</v>
      </c>
      <c r="C278" s="26" t="e">
        <f t="shared" si="13"/>
        <v>#REF!</v>
      </c>
      <c r="D278" s="26" t="e">
        <f>#REF!</f>
        <v>#REF!</v>
      </c>
      <c r="E278" s="26" t="e">
        <f>#REF!</f>
        <v>#REF!</v>
      </c>
      <c r="F278" s="26" t="e">
        <f>ASC(#REF!)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 t="shared" si="14"/>
        <v>#REF!</v>
      </c>
      <c r="L278" s="26" t="e">
        <f>IF(#REF!="","",#REF!)</f>
        <v>#REF!</v>
      </c>
      <c r="M278" s="59" t="e">
        <f>#REF!</f>
        <v>#REF!</v>
      </c>
    </row>
    <row r="279" spans="1:13">
      <c r="A279" s="203" t="e">
        <f>IF(#REF!="","",#REF!)</f>
        <v>#REF!</v>
      </c>
      <c r="B279" s="26" t="e">
        <f t="shared" si="12"/>
        <v>#REF!</v>
      </c>
      <c r="C279" s="26" t="e">
        <f t="shared" si="13"/>
        <v>#REF!</v>
      </c>
      <c r="D279" s="26" t="e">
        <f>#REF!</f>
        <v>#REF!</v>
      </c>
      <c r="E279" s="26" t="e">
        <f>#REF!</f>
        <v>#REF!</v>
      </c>
      <c r="F279" s="26" t="e">
        <f>ASC(#REF!)</f>
        <v>#REF!</v>
      </c>
      <c r="G279" s="26" t="e">
        <f>#REF!</f>
        <v>#REF!</v>
      </c>
      <c r="H279" s="26" t="e">
        <f>#REF!</f>
        <v>#REF!</v>
      </c>
      <c r="I279" s="26" t="e">
        <f>#REF!</f>
        <v>#REF!</v>
      </c>
      <c r="J279" s="26" t="e">
        <f>#REF!</f>
        <v>#REF!</v>
      </c>
      <c r="K279" s="26" t="e">
        <f t="shared" si="14"/>
        <v>#REF!</v>
      </c>
      <c r="L279" s="26" t="e">
        <f>IF(#REF!="","",#REF!)</f>
        <v>#REF!</v>
      </c>
      <c r="M279" s="59" t="e">
        <f>#REF!</f>
        <v>#REF!</v>
      </c>
    </row>
    <row r="280" spans="1:13">
      <c r="A280" s="203" t="e">
        <f>IF(#REF!="","",#REF!)</f>
        <v>#REF!</v>
      </c>
      <c r="B280" s="26" t="e">
        <f t="shared" si="12"/>
        <v>#REF!</v>
      </c>
      <c r="C280" s="26" t="e">
        <f t="shared" si="13"/>
        <v>#REF!</v>
      </c>
      <c r="D280" s="26" t="e">
        <f>#REF!</f>
        <v>#REF!</v>
      </c>
      <c r="E280" s="26" t="e">
        <f>#REF!</f>
        <v>#REF!</v>
      </c>
      <c r="F280" s="26" t="e">
        <f>ASC(#REF!)</f>
        <v>#REF!</v>
      </c>
      <c r="G280" s="26" t="e">
        <f>#REF!</f>
        <v>#REF!</v>
      </c>
      <c r="H280" s="26" t="e">
        <f>#REF!</f>
        <v>#REF!</v>
      </c>
      <c r="I280" s="26" t="e">
        <f>#REF!</f>
        <v>#REF!</v>
      </c>
      <c r="J280" s="26" t="e">
        <f>#REF!</f>
        <v>#REF!</v>
      </c>
      <c r="K280" s="26" t="e">
        <f t="shared" si="14"/>
        <v>#REF!</v>
      </c>
      <c r="L280" s="26" t="e">
        <f>IF(#REF!="","",#REF!)</f>
        <v>#REF!</v>
      </c>
      <c r="M280" s="59" t="e">
        <f>#REF!</f>
        <v>#REF!</v>
      </c>
    </row>
    <row r="281" spans="1:13">
      <c r="A281" s="203" t="e">
        <f>IF(#REF!="","",#REF!)</f>
        <v>#REF!</v>
      </c>
      <c r="B281" s="26" t="e">
        <f t="shared" si="12"/>
        <v>#REF!</v>
      </c>
      <c r="C281" s="26" t="e">
        <f t="shared" si="13"/>
        <v>#REF!</v>
      </c>
      <c r="D281" s="26" t="e">
        <f>#REF!</f>
        <v>#REF!</v>
      </c>
      <c r="E281" s="26" t="e">
        <f>#REF!</f>
        <v>#REF!</v>
      </c>
      <c r="F281" s="26" t="e">
        <f>ASC(#REF!)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 t="shared" si="14"/>
        <v>#REF!</v>
      </c>
      <c r="L281" s="26" t="e">
        <f>IF(#REF!="","",#REF!)</f>
        <v>#REF!</v>
      </c>
      <c r="M281" s="59" t="e">
        <f>#REF!</f>
        <v>#REF!</v>
      </c>
    </row>
    <row r="282" spans="1:13">
      <c r="A282" s="203" t="e">
        <f>IF(#REF!="","",#REF!)</f>
        <v>#REF!</v>
      </c>
      <c r="B282" s="26" t="e">
        <f t="shared" si="12"/>
        <v>#REF!</v>
      </c>
      <c r="C282" s="26" t="e">
        <f t="shared" si="13"/>
        <v>#REF!</v>
      </c>
      <c r="D282" s="26" t="e">
        <f>#REF!</f>
        <v>#REF!</v>
      </c>
      <c r="E282" s="26" t="e">
        <f>#REF!</f>
        <v>#REF!</v>
      </c>
      <c r="F282" s="26" t="e">
        <f>ASC(#REF!)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 t="shared" si="14"/>
        <v>#REF!</v>
      </c>
      <c r="L282" s="26" t="e">
        <f>IF(#REF!="","",#REF!)</f>
        <v>#REF!</v>
      </c>
      <c r="M282" s="59" t="e">
        <f>#REF!</f>
        <v>#REF!</v>
      </c>
    </row>
    <row r="283" spans="1:13">
      <c r="A283" s="203" t="e">
        <f>IF(#REF!="","",#REF!)</f>
        <v>#REF!</v>
      </c>
      <c r="B283" s="26" t="e">
        <f t="shared" si="12"/>
        <v>#REF!</v>
      </c>
      <c r="C283" s="26" t="e">
        <f t="shared" si="13"/>
        <v>#REF!</v>
      </c>
      <c r="D283" s="26" t="e">
        <f>#REF!</f>
        <v>#REF!</v>
      </c>
      <c r="E283" s="26" t="e">
        <f>#REF!</f>
        <v>#REF!</v>
      </c>
      <c r="F283" s="26" t="e">
        <f>ASC(#REF!)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 t="shared" si="14"/>
        <v>#REF!</v>
      </c>
      <c r="L283" s="26" t="e">
        <f>IF(#REF!="","",#REF!)</f>
        <v>#REF!</v>
      </c>
      <c r="M283" s="59" t="e">
        <f>#REF!</f>
        <v>#REF!</v>
      </c>
    </row>
    <row r="284" spans="1:13">
      <c r="A284" s="203" t="e">
        <f>IF(#REF!="","",#REF!)</f>
        <v>#REF!</v>
      </c>
      <c r="B284" s="26" t="e">
        <f t="shared" si="12"/>
        <v>#REF!</v>
      </c>
      <c r="C284" s="26" t="e">
        <f t="shared" si="13"/>
        <v>#REF!</v>
      </c>
      <c r="D284" s="26" t="e">
        <f>#REF!</f>
        <v>#REF!</v>
      </c>
      <c r="E284" s="26" t="e">
        <f>#REF!</f>
        <v>#REF!</v>
      </c>
      <c r="F284" s="26" t="e">
        <f>ASC(#REF!)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 t="shared" si="14"/>
        <v>#REF!</v>
      </c>
      <c r="L284" s="26" t="e">
        <f>IF(#REF!="","",#REF!)</f>
        <v>#REF!</v>
      </c>
      <c r="M284" s="59" t="e">
        <f>#REF!</f>
        <v>#REF!</v>
      </c>
    </row>
    <row r="285" spans="1:13">
      <c r="A285" s="203" t="e">
        <f>IF(#REF!="","",#REF!)</f>
        <v>#REF!</v>
      </c>
      <c r="B285" s="26" t="e">
        <f t="shared" si="12"/>
        <v>#REF!</v>
      </c>
      <c r="C285" s="26" t="e">
        <f t="shared" si="13"/>
        <v>#REF!</v>
      </c>
      <c r="D285" s="26" t="e">
        <f>#REF!</f>
        <v>#REF!</v>
      </c>
      <c r="E285" s="26" t="e">
        <f>#REF!</f>
        <v>#REF!</v>
      </c>
      <c r="F285" s="26" t="e">
        <f>ASC(#REF!)</f>
        <v>#REF!</v>
      </c>
      <c r="G285" s="26" t="e">
        <f>#REF!</f>
        <v>#REF!</v>
      </c>
      <c r="H285" s="26" t="e">
        <f>#REF!</f>
        <v>#REF!</v>
      </c>
      <c r="I285" s="26" t="e">
        <f>#REF!</f>
        <v>#REF!</v>
      </c>
      <c r="J285" s="26" t="e">
        <f>#REF!</f>
        <v>#REF!</v>
      </c>
      <c r="K285" s="26" t="e">
        <f t="shared" si="14"/>
        <v>#REF!</v>
      </c>
      <c r="L285" s="26" t="e">
        <f>IF(#REF!="","",#REF!)</f>
        <v>#REF!</v>
      </c>
      <c r="M285" s="59" t="e">
        <f>#REF!</f>
        <v>#REF!</v>
      </c>
    </row>
    <row r="286" spans="1:13">
      <c r="A286" s="203" t="e">
        <f>IF(#REF!="","",#REF!)</f>
        <v>#REF!</v>
      </c>
      <c r="B286" s="26" t="e">
        <f t="shared" si="12"/>
        <v>#REF!</v>
      </c>
      <c r="C286" s="26" t="e">
        <f t="shared" si="13"/>
        <v>#REF!</v>
      </c>
      <c r="D286" s="26" t="e">
        <f>#REF!</f>
        <v>#REF!</v>
      </c>
      <c r="E286" s="26" t="e">
        <f>#REF!</f>
        <v>#REF!</v>
      </c>
      <c r="F286" s="26" t="e">
        <f>ASC(#REF!)</f>
        <v>#REF!</v>
      </c>
      <c r="G286" s="26" t="e">
        <f>#REF!</f>
        <v>#REF!</v>
      </c>
      <c r="H286" s="26" t="e">
        <f>#REF!</f>
        <v>#REF!</v>
      </c>
      <c r="I286" s="26" t="e">
        <f>#REF!</f>
        <v>#REF!</v>
      </c>
      <c r="J286" s="26" t="e">
        <f>#REF!</f>
        <v>#REF!</v>
      </c>
      <c r="K286" s="26" t="e">
        <f t="shared" si="14"/>
        <v>#REF!</v>
      </c>
      <c r="L286" s="26" t="e">
        <f>IF(#REF!="","",#REF!)</f>
        <v>#REF!</v>
      </c>
      <c r="M286" s="59" t="e">
        <f>#REF!</f>
        <v>#REF!</v>
      </c>
    </row>
    <row r="287" spans="1:13">
      <c r="A287" s="203" t="e">
        <f>IF(#REF!="","",#REF!)</f>
        <v>#REF!</v>
      </c>
      <c r="B287" s="26" t="e">
        <f t="shared" si="12"/>
        <v>#REF!</v>
      </c>
      <c r="C287" s="26" t="e">
        <f t="shared" si="13"/>
        <v>#REF!</v>
      </c>
      <c r="D287" s="26" t="e">
        <f>#REF!</f>
        <v>#REF!</v>
      </c>
      <c r="E287" s="26" t="e">
        <f>#REF!</f>
        <v>#REF!</v>
      </c>
      <c r="F287" s="26" t="e">
        <f>ASC(#REF!)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 t="shared" si="14"/>
        <v>#REF!</v>
      </c>
      <c r="L287" s="26" t="e">
        <f>IF(#REF!="","",#REF!)</f>
        <v>#REF!</v>
      </c>
      <c r="M287" s="59" t="e">
        <f>#REF!</f>
        <v>#REF!</v>
      </c>
    </row>
    <row r="288" spans="1:13">
      <c r="A288" s="203" t="e">
        <f>IF(#REF!="","",#REF!)</f>
        <v>#REF!</v>
      </c>
      <c r="B288" s="26" t="e">
        <f t="shared" si="12"/>
        <v>#REF!</v>
      </c>
      <c r="C288" s="26" t="e">
        <f t="shared" si="13"/>
        <v>#REF!</v>
      </c>
      <c r="D288" s="26" t="e">
        <f>#REF!</f>
        <v>#REF!</v>
      </c>
      <c r="E288" s="26" t="e">
        <f>#REF!</f>
        <v>#REF!</v>
      </c>
      <c r="F288" s="26" t="e">
        <f>ASC(#REF!)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 t="shared" si="14"/>
        <v>#REF!</v>
      </c>
      <c r="L288" s="26" t="e">
        <f>IF(#REF!="","",#REF!)</f>
        <v>#REF!</v>
      </c>
      <c r="M288" s="59" t="e">
        <f>#REF!</f>
        <v>#REF!</v>
      </c>
    </row>
    <row r="289" spans="1:13">
      <c r="A289" s="203" t="e">
        <f>IF(#REF!="","",#REF!)</f>
        <v>#REF!</v>
      </c>
      <c r="B289" s="26" t="e">
        <f t="shared" si="12"/>
        <v>#REF!</v>
      </c>
      <c r="C289" s="26" t="e">
        <f t="shared" si="13"/>
        <v>#REF!</v>
      </c>
      <c r="D289" s="26" t="e">
        <f>#REF!</f>
        <v>#REF!</v>
      </c>
      <c r="E289" s="26" t="e">
        <f>#REF!</f>
        <v>#REF!</v>
      </c>
      <c r="F289" s="26" t="e">
        <f>ASC(#REF!)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 t="shared" si="14"/>
        <v>#REF!</v>
      </c>
      <c r="L289" s="26" t="e">
        <f>IF(#REF!="","",#REF!)</f>
        <v>#REF!</v>
      </c>
      <c r="M289" s="59" t="e">
        <f>#REF!</f>
        <v>#REF!</v>
      </c>
    </row>
    <row r="290" spans="1:13">
      <c r="A290" s="203" t="e">
        <f>IF(#REF!="","",#REF!)</f>
        <v>#REF!</v>
      </c>
      <c r="B290" s="26" t="e">
        <f t="shared" si="12"/>
        <v>#REF!</v>
      </c>
      <c r="C290" s="26" t="e">
        <f t="shared" si="13"/>
        <v>#REF!</v>
      </c>
      <c r="D290" s="26" t="e">
        <f>#REF!</f>
        <v>#REF!</v>
      </c>
      <c r="E290" s="26" t="e">
        <f>#REF!</f>
        <v>#REF!</v>
      </c>
      <c r="F290" s="26" t="e">
        <f>ASC(#REF!)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 t="shared" si="14"/>
        <v>#REF!</v>
      </c>
      <c r="L290" s="26" t="e">
        <f>IF(#REF!="","",#REF!)</f>
        <v>#REF!</v>
      </c>
      <c r="M290" s="59" t="e">
        <f>#REF!</f>
        <v>#REF!</v>
      </c>
    </row>
    <row r="291" spans="1:13">
      <c r="A291" s="203" t="e">
        <f>IF(#REF!="","",#REF!)</f>
        <v>#REF!</v>
      </c>
      <c r="B291" s="26" t="e">
        <f t="shared" si="12"/>
        <v>#REF!</v>
      </c>
      <c r="C291" s="26" t="e">
        <f t="shared" si="13"/>
        <v>#REF!</v>
      </c>
      <c r="D291" s="26" t="e">
        <f>#REF!</f>
        <v>#REF!</v>
      </c>
      <c r="E291" s="26" t="e">
        <f>#REF!</f>
        <v>#REF!</v>
      </c>
      <c r="F291" s="26" t="e">
        <f>ASC(#REF!)</f>
        <v>#REF!</v>
      </c>
      <c r="G291" s="26" t="e">
        <f>#REF!</f>
        <v>#REF!</v>
      </c>
      <c r="H291" s="26" t="e">
        <f>#REF!</f>
        <v>#REF!</v>
      </c>
      <c r="I291" s="26" t="e">
        <f>#REF!</f>
        <v>#REF!</v>
      </c>
      <c r="J291" s="26" t="e">
        <f>#REF!</f>
        <v>#REF!</v>
      </c>
      <c r="K291" s="26" t="e">
        <f t="shared" si="14"/>
        <v>#REF!</v>
      </c>
      <c r="L291" s="26" t="e">
        <f>IF(#REF!="","",#REF!)</f>
        <v>#REF!</v>
      </c>
      <c r="M291" s="59" t="e">
        <f>#REF!</f>
        <v>#REF!</v>
      </c>
    </row>
    <row r="292" spans="1:13">
      <c r="A292" s="203" t="e">
        <f>IF(#REF!="","",#REF!)</f>
        <v>#REF!</v>
      </c>
      <c r="B292" s="26" t="e">
        <f t="shared" si="12"/>
        <v>#REF!</v>
      </c>
      <c r="C292" s="26" t="e">
        <f t="shared" si="13"/>
        <v>#REF!</v>
      </c>
      <c r="D292" s="26" t="e">
        <f>#REF!</f>
        <v>#REF!</v>
      </c>
      <c r="E292" s="26" t="e">
        <f>#REF!</f>
        <v>#REF!</v>
      </c>
      <c r="F292" s="26" t="e">
        <f>ASC(#REF!)</f>
        <v>#REF!</v>
      </c>
      <c r="G292" s="26" t="e">
        <f>#REF!</f>
        <v>#REF!</v>
      </c>
      <c r="H292" s="26" t="e">
        <f>#REF!</f>
        <v>#REF!</v>
      </c>
      <c r="I292" s="26" t="e">
        <f>#REF!</f>
        <v>#REF!</v>
      </c>
      <c r="J292" s="26" t="e">
        <f>#REF!</f>
        <v>#REF!</v>
      </c>
      <c r="K292" s="26" t="e">
        <f t="shared" si="14"/>
        <v>#REF!</v>
      </c>
      <c r="L292" s="26" t="e">
        <f>IF(#REF!="","",#REF!)</f>
        <v>#REF!</v>
      </c>
      <c r="M292" s="59" t="e">
        <f>#REF!</f>
        <v>#REF!</v>
      </c>
    </row>
    <row r="293" spans="1:13">
      <c r="A293" s="203" t="e">
        <f>IF(#REF!="","",#REF!)</f>
        <v>#REF!</v>
      </c>
      <c r="B293" s="26" t="e">
        <f t="shared" si="12"/>
        <v>#REF!</v>
      </c>
      <c r="C293" s="26" t="e">
        <f t="shared" si="13"/>
        <v>#REF!</v>
      </c>
      <c r="D293" s="26" t="e">
        <f>#REF!</f>
        <v>#REF!</v>
      </c>
      <c r="E293" s="26" t="e">
        <f>#REF!</f>
        <v>#REF!</v>
      </c>
      <c r="F293" s="26" t="e">
        <f>ASC(#REF!)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 t="shared" si="14"/>
        <v>#REF!</v>
      </c>
      <c r="L293" s="26" t="e">
        <f>IF(#REF!="","",#REF!)</f>
        <v>#REF!</v>
      </c>
      <c r="M293" s="59" t="e">
        <f>#REF!</f>
        <v>#REF!</v>
      </c>
    </row>
    <row r="294" spans="1:13">
      <c r="A294" s="203" t="e">
        <f>IF(#REF!="","",#REF!)</f>
        <v>#REF!</v>
      </c>
      <c r="B294" s="26" t="e">
        <f t="shared" si="12"/>
        <v>#REF!</v>
      </c>
      <c r="C294" s="26" t="e">
        <f t="shared" si="13"/>
        <v>#REF!</v>
      </c>
      <c r="D294" s="26" t="e">
        <f>#REF!</f>
        <v>#REF!</v>
      </c>
      <c r="E294" s="26" t="e">
        <f>#REF!</f>
        <v>#REF!</v>
      </c>
      <c r="F294" s="26" t="e">
        <f>ASC(#REF!)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 t="shared" si="14"/>
        <v>#REF!</v>
      </c>
      <c r="L294" s="26" t="e">
        <f>IF(#REF!="","",#REF!)</f>
        <v>#REF!</v>
      </c>
      <c r="M294" s="59" t="e">
        <f>#REF!</f>
        <v>#REF!</v>
      </c>
    </row>
    <row r="295" spans="1:13">
      <c r="A295" s="203" t="e">
        <f>IF(#REF!="","",#REF!)</f>
        <v>#REF!</v>
      </c>
      <c r="B295" s="26" t="e">
        <f t="shared" si="12"/>
        <v>#REF!</v>
      </c>
      <c r="C295" s="26" t="e">
        <f t="shared" si="13"/>
        <v>#REF!</v>
      </c>
      <c r="D295" s="26" t="e">
        <f>#REF!</f>
        <v>#REF!</v>
      </c>
      <c r="E295" s="26" t="e">
        <f>#REF!</f>
        <v>#REF!</v>
      </c>
      <c r="F295" s="26" t="e">
        <f>ASC(#REF!)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 t="shared" si="14"/>
        <v>#REF!</v>
      </c>
      <c r="L295" s="26" t="e">
        <f>IF(#REF!="","",#REF!)</f>
        <v>#REF!</v>
      </c>
      <c r="M295" s="59" t="e">
        <f>#REF!</f>
        <v>#REF!</v>
      </c>
    </row>
    <row r="296" spans="1:13">
      <c r="A296" s="203" t="e">
        <f>IF(#REF!="","",#REF!)</f>
        <v>#REF!</v>
      </c>
      <c r="B296" s="26" t="e">
        <f t="shared" si="12"/>
        <v>#REF!</v>
      </c>
      <c r="C296" s="26" t="e">
        <f t="shared" si="13"/>
        <v>#REF!</v>
      </c>
      <c r="D296" s="26" t="e">
        <f>#REF!</f>
        <v>#REF!</v>
      </c>
      <c r="E296" s="26" t="e">
        <f>#REF!</f>
        <v>#REF!</v>
      </c>
      <c r="F296" s="26" t="e">
        <f>ASC(#REF!)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 t="shared" si="14"/>
        <v>#REF!</v>
      </c>
      <c r="L296" s="26" t="e">
        <f>IF(#REF!="","",#REF!)</f>
        <v>#REF!</v>
      </c>
      <c r="M296" s="59" t="e">
        <f>#REF!</f>
        <v>#REF!</v>
      </c>
    </row>
    <row r="297" spans="1:13">
      <c r="A297" s="203" t="e">
        <f>IF(#REF!="","",#REF!)</f>
        <v>#REF!</v>
      </c>
      <c r="B297" s="26" t="e">
        <f t="shared" si="12"/>
        <v>#REF!</v>
      </c>
      <c r="C297" s="26" t="e">
        <f t="shared" si="13"/>
        <v>#REF!</v>
      </c>
      <c r="D297" s="26" t="e">
        <f>#REF!</f>
        <v>#REF!</v>
      </c>
      <c r="E297" s="26" t="e">
        <f>#REF!</f>
        <v>#REF!</v>
      </c>
      <c r="F297" s="26" t="e">
        <f>ASC(#REF!)</f>
        <v>#REF!</v>
      </c>
      <c r="G297" s="26" t="e">
        <f>#REF!</f>
        <v>#REF!</v>
      </c>
      <c r="H297" s="26" t="e">
        <f>#REF!</f>
        <v>#REF!</v>
      </c>
      <c r="I297" s="26" t="e">
        <f>#REF!</f>
        <v>#REF!</v>
      </c>
      <c r="J297" s="26" t="e">
        <f>#REF!</f>
        <v>#REF!</v>
      </c>
      <c r="K297" s="26" t="e">
        <f t="shared" si="14"/>
        <v>#REF!</v>
      </c>
      <c r="L297" s="26" t="e">
        <f>IF(#REF!="","",#REF!)</f>
        <v>#REF!</v>
      </c>
      <c r="M297" s="59" t="e">
        <f>#REF!</f>
        <v>#REF!</v>
      </c>
    </row>
    <row r="298" spans="1:13">
      <c r="A298" s="203" t="e">
        <f>IF(#REF!="","",#REF!)</f>
        <v>#REF!</v>
      </c>
      <c r="B298" s="26" t="e">
        <f t="shared" si="12"/>
        <v>#REF!</v>
      </c>
      <c r="C298" s="26" t="e">
        <f t="shared" si="13"/>
        <v>#REF!</v>
      </c>
      <c r="D298" s="26" t="e">
        <f>#REF!</f>
        <v>#REF!</v>
      </c>
      <c r="E298" s="26" t="e">
        <f>#REF!</f>
        <v>#REF!</v>
      </c>
      <c r="F298" s="26" t="e">
        <f>ASC(#REF!)</f>
        <v>#REF!</v>
      </c>
      <c r="G298" s="26" t="e">
        <f>#REF!</f>
        <v>#REF!</v>
      </c>
      <c r="H298" s="26" t="e">
        <f>#REF!</f>
        <v>#REF!</v>
      </c>
      <c r="I298" s="26" t="e">
        <f>#REF!</f>
        <v>#REF!</v>
      </c>
      <c r="J298" s="26" t="e">
        <f>#REF!</f>
        <v>#REF!</v>
      </c>
      <c r="K298" s="26" t="e">
        <f t="shared" si="14"/>
        <v>#REF!</v>
      </c>
      <c r="L298" s="26" t="e">
        <f>IF(#REF!="","",#REF!)</f>
        <v>#REF!</v>
      </c>
      <c r="M298" s="59" t="e">
        <f>#REF!</f>
        <v>#REF!</v>
      </c>
    </row>
    <row r="299" spans="1:13">
      <c r="A299" s="203" t="e">
        <f>IF(#REF!="","",#REF!)</f>
        <v>#REF!</v>
      </c>
      <c r="B299" s="26" t="e">
        <f t="shared" si="12"/>
        <v>#REF!</v>
      </c>
      <c r="C299" s="26" t="e">
        <f t="shared" si="13"/>
        <v>#REF!</v>
      </c>
      <c r="D299" s="26" t="e">
        <f>#REF!</f>
        <v>#REF!</v>
      </c>
      <c r="E299" s="26" t="e">
        <f>#REF!</f>
        <v>#REF!</v>
      </c>
      <c r="F299" s="26" t="e">
        <f>ASC(#REF!)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 t="shared" si="14"/>
        <v>#REF!</v>
      </c>
      <c r="L299" s="26" t="e">
        <f>IF(#REF!="","",#REF!)</f>
        <v>#REF!</v>
      </c>
      <c r="M299" s="59" t="e">
        <f>#REF!</f>
        <v>#REF!</v>
      </c>
    </row>
    <row r="300" spans="1:13">
      <c r="A300" s="203" t="e">
        <f>IF(#REF!="","",#REF!)</f>
        <v>#REF!</v>
      </c>
      <c r="B300" s="26" t="e">
        <f t="shared" si="12"/>
        <v>#REF!</v>
      </c>
      <c r="C300" s="26" t="e">
        <f t="shared" si="13"/>
        <v>#REF!</v>
      </c>
      <c r="D300" s="26" t="e">
        <f>#REF!</f>
        <v>#REF!</v>
      </c>
      <c r="E300" s="26" t="e">
        <f>#REF!</f>
        <v>#REF!</v>
      </c>
      <c r="F300" s="26" t="e">
        <f>ASC(#REF!)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 t="shared" si="14"/>
        <v>#REF!</v>
      </c>
      <c r="L300" s="26" t="e">
        <f>IF(#REF!="","",#REF!)</f>
        <v>#REF!</v>
      </c>
      <c r="M300" s="59" t="e">
        <f>#REF!</f>
        <v>#REF!</v>
      </c>
    </row>
    <row r="301" spans="1:13">
      <c r="A301" s="203" t="e">
        <f>IF(#REF!="","",#REF!)</f>
        <v>#REF!</v>
      </c>
      <c r="B301" s="26" t="e">
        <f t="shared" si="12"/>
        <v>#REF!</v>
      </c>
      <c r="C301" s="26" t="e">
        <f t="shared" si="13"/>
        <v>#REF!</v>
      </c>
      <c r="D301" s="26" t="e">
        <f>#REF!</f>
        <v>#REF!</v>
      </c>
      <c r="E301" s="26" t="e">
        <f>#REF!</f>
        <v>#REF!</v>
      </c>
      <c r="F301" s="26" t="e">
        <f>ASC(#REF!)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 t="shared" si="14"/>
        <v>#REF!</v>
      </c>
      <c r="L301" s="26" t="e">
        <f>IF(#REF!="","",#REF!)</f>
        <v>#REF!</v>
      </c>
      <c r="M301" s="59" t="e">
        <f>#REF!</f>
        <v>#REF!</v>
      </c>
    </row>
    <row r="302" spans="1:13">
      <c r="A302" s="203" t="e">
        <f>IF(#REF!="","",#REF!)</f>
        <v>#REF!</v>
      </c>
      <c r="B302" s="26" t="e">
        <f t="shared" si="12"/>
        <v>#REF!</v>
      </c>
      <c r="C302" s="26" t="e">
        <f t="shared" si="13"/>
        <v>#REF!</v>
      </c>
      <c r="D302" s="26" t="e">
        <f>#REF!</f>
        <v>#REF!</v>
      </c>
      <c r="E302" s="26" t="e">
        <f>#REF!</f>
        <v>#REF!</v>
      </c>
      <c r="F302" s="26" t="e">
        <f>ASC(#REF!)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 t="shared" si="14"/>
        <v>#REF!</v>
      </c>
      <c r="L302" s="26" t="e">
        <f>IF(#REF!="","",#REF!)</f>
        <v>#REF!</v>
      </c>
      <c r="M302" s="59" t="e">
        <f>#REF!</f>
        <v>#REF!</v>
      </c>
    </row>
    <row r="303" spans="1:13">
      <c r="A303" s="203" t="e">
        <f>IF(#REF!="","",#REF!)</f>
        <v>#REF!</v>
      </c>
      <c r="B303" s="26" t="e">
        <f t="shared" si="12"/>
        <v>#REF!</v>
      </c>
      <c r="C303" s="26" t="e">
        <f t="shared" si="13"/>
        <v>#REF!</v>
      </c>
      <c r="D303" s="26" t="e">
        <f>#REF!</f>
        <v>#REF!</v>
      </c>
      <c r="E303" s="26" t="e">
        <f>#REF!</f>
        <v>#REF!</v>
      </c>
      <c r="F303" s="26" t="e">
        <f>ASC(#REF!)</f>
        <v>#REF!</v>
      </c>
      <c r="G303" s="26" t="e">
        <f>#REF!</f>
        <v>#REF!</v>
      </c>
      <c r="H303" s="26" t="e">
        <f>#REF!</f>
        <v>#REF!</v>
      </c>
      <c r="I303" s="26" t="e">
        <f>#REF!</f>
        <v>#REF!</v>
      </c>
      <c r="J303" s="26" t="e">
        <f>#REF!</f>
        <v>#REF!</v>
      </c>
      <c r="K303" s="26" t="e">
        <f t="shared" si="14"/>
        <v>#REF!</v>
      </c>
      <c r="L303" s="26" t="e">
        <f>IF(#REF!="","",#REF!)</f>
        <v>#REF!</v>
      </c>
      <c r="M303" s="59" t="e">
        <f>#REF!</f>
        <v>#REF!</v>
      </c>
    </row>
    <row r="304" spans="1:13">
      <c r="A304" s="203" t="e">
        <f>IF(#REF!="","",#REF!)</f>
        <v>#REF!</v>
      </c>
      <c r="B304" s="26" t="e">
        <f t="shared" si="12"/>
        <v>#REF!</v>
      </c>
      <c r="C304" s="26" t="e">
        <f t="shared" si="13"/>
        <v>#REF!</v>
      </c>
      <c r="D304" s="26" t="e">
        <f>#REF!</f>
        <v>#REF!</v>
      </c>
      <c r="E304" s="26" t="e">
        <f>#REF!</f>
        <v>#REF!</v>
      </c>
      <c r="F304" s="26" t="e">
        <f>ASC(#REF!)</f>
        <v>#REF!</v>
      </c>
      <c r="G304" s="26" t="e">
        <f>#REF!</f>
        <v>#REF!</v>
      </c>
      <c r="H304" s="26" t="e">
        <f>#REF!</f>
        <v>#REF!</v>
      </c>
      <c r="I304" s="26" t="e">
        <f>#REF!</f>
        <v>#REF!</v>
      </c>
      <c r="J304" s="26" t="e">
        <f>#REF!</f>
        <v>#REF!</v>
      </c>
      <c r="K304" s="26" t="e">
        <f t="shared" si="14"/>
        <v>#REF!</v>
      </c>
      <c r="L304" s="26" t="e">
        <f>IF(#REF!="","",#REF!)</f>
        <v>#REF!</v>
      </c>
      <c r="M304" s="59" t="e">
        <f>#REF!</f>
        <v>#REF!</v>
      </c>
    </row>
    <row r="305" spans="1:13">
      <c r="A305" s="203" t="e">
        <f>IF(#REF!="","",#REF!)</f>
        <v>#REF!</v>
      </c>
      <c r="B305" s="26" t="e">
        <f t="shared" si="12"/>
        <v>#REF!</v>
      </c>
      <c r="C305" s="26" t="e">
        <f t="shared" si="13"/>
        <v>#REF!</v>
      </c>
      <c r="D305" s="26" t="e">
        <f>#REF!</f>
        <v>#REF!</v>
      </c>
      <c r="E305" s="26" t="e">
        <f>#REF!</f>
        <v>#REF!</v>
      </c>
      <c r="F305" s="26" t="e">
        <f>ASC(#REF!)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 t="shared" si="14"/>
        <v>#REF!</v>
      </c>
      <c r="L305" s="26" t="e">
        <f>IF(#REF!="","",#REF!)</f>
        <v>#REF!</v>
      </c>
      <c r="M305" s="59" t="e">
        <f>#REF!</f>
        <v>#REF!</v>
      </c>
    </row>
    <row r="306" spans="1:13">
      <c r="A306" s="203" t="e">
        <f>IF(#REF!="","",#REF!)</f>
        <v>#REF!</v>
      </c>
      <c r="B306" s="26" t="e">
        <f t="shared" si="12"/>
        <v>#REF!</v>
      </c>
      <c r="C306" s="26" t="e">
        <f t="shared" si="13"/>
        <v>#REF!</v>
      </c>
      <c r="D306" s="26" t="e">
        <f>#REF!</f>
        <v>#REF!</v>
      </c>
      <c r="E306" s="26" t="e">
        <f>#REF!</f>
        <v>#REF!</v>
      </c>
      <c r="F306" s="26" t="e">
        <f>ASC(#REF!)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 t="shared" si="14"/>
        <v>#REF!</v>
      </c>
      <c r="L306" s="26" t="e">
        <f>IF(#REF!="","",#REF!)</f>
        <v>#REF!</v>
      </c>
      <c r="M306" s="59" t="e">
        <f>#REF!</f>
        <v>#REF!</v>
      </c>
    </row>
    <row r="307" spans="1:13">
      <c r="A307" s="203" t="e">
        <f>IF(#REF!="","",#REF!)</f>
        <v>#REF!</v>
      </c>
      <c r="B307" s="26" t="e">
        <f t="shared" si="12"/>
        <v>#REF!</v>
      </c>
      <c r="C307" s="26" t="e">
        <f t="shared" si="13"/>
        <v>#REF!</v>
      </c>
      <c r="D307" s="26" t="e">
        <f>#REF!</f>
        <v>#REF!</v>
      </c>
      <c r="E307" s="26" t="e">
        <f>#REF!</f>
        <v>#REF!</v>
      </c>
      <c r="F307" s="26" t="e">
        <f>ASC(#REF!)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 t="shared" si="14"/>
        <v>#REF!</v>
      </c>
      <c r="L307" s="26" t="e">
        <f>IF(#REF!="","",#REF!)</f>
        <v>#REF!</v>
      </c>
      <c r="M307" s="59" t="e">
        <f>#REF!</f>
        <v>#REF!</v>
      </c>
    </row>
    <row r="308" spans="1:13">
      <c r="A308" s="203" t="e">
        <f>IF(#REF!="","",#REF!)</f>
        <v>#REF!</v>
      </c>
      <c r="B308" s="26" t="e">
        <f t="shared" si="12"/>
        <v>#REF!</v>
      </c>
      <c r="C308" s="26" t="e">
        <f t="shared" si="13"/>
        <v>#REF!</v>
      </c>
      <c r="D308" s="26" t="e">
        <f>#REF!</f>
        <v>#REF!</v>
      </c>
      <c r="E308" s="26" t="e">
        <f>#REF!</f>
        <v>#REF!</v>
      </c>
      <c r="F308" s="26" t="e">
        <f>ASC(#REF!)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 t="shared" si="14"/>
        <v>#REF!</v>
      </c>
      <c r="L308" s="26" t="e">
        <f>IF(#REF!="","",#REF!)</f>
        <v>#REF!</v>
      </c>
      <c r="M308" s="59" t="e">
        <f>#REF!</f>
        <v>#REF!</v>
      </c>
    </row>
    <row r="309" spans="1:13">
      <c r="A309" s="203" t="e">
        <f>IF(#REF!="","",#REF!)</f>
        <v>#REF!</v>
      </c>
      <c r="B309" s="26" t="e">
        <f t="shared" si="12"/>
        <v>#REF!</v>
      </c>
      <c r="C309" s="26" t="e">
        <f t="shared" si="13"/>
        <v>#REF!</v>
      </c>
      <c r="D309" s="26" t="e">
        <f>#REF!</f>
        <v>#REF!</v>
      </c>
      <c r="E309" s="26" t="e">
        <f>#REF!</f>
        <v>#REF!</v>
      </c>
      <c r="F309" s="26" t="e">
        <f>ASC(#REF!)</f>
        <v>#REF!</v>
      </c>
      <c r="G309" s="26" t="e">
        <f>#REF!</f>
        <v>#REF!</v>
      </c>
      <c r="H309" s="26" t="e">
        <f>#REF!</f>
        <v>#REF!</v>
      </c>
      <c r="I309" s="26" t="e">
        <f>#REF!</f>
        <v>#REF!</v>
      </c>
      <c r="J309" s="26" t="e">
        <f>#REF!</f>
        <v>#REF!</v>
      </c>
      <c r="K309" s="26" t="e">
        <f t="shared" si="14"/>
        <v>#REF!</v>
      </c>
      <c r="L309" s="26" t="e">
        <f>IF(#REF!="","",#REF!)</f>
        <v>#REF!</v>
      </c>
      <c r="M309" s="59" t="e">
        <f>#REF!</f>
        <v>#REF!</v>
      </c>
    </row>
    <row r="310" spans="1:13">
      <c r="A310" s="203" t="e">
        <f>IF(#REF!="","",#REF!)</f>
        <v>#REF!</v>
      </c>
      <c r="B310" s="26" t="e">
        <f t="shared" si="12"/>
        <v>#REF!</v>
      </c>
      <c r="C310" s="26" t="e">
        <f t="shared" si="13"/>
        <v>#REF!</v>
      </c>
      <c r="D310" s="26" t="e">
        <f>#REF!</f>
        <v>#REF!</v>
      </c>
      <c r="E310" s="26" t="e">
        <f>#REF!</f>
        <v>#REF!</v>
      </c>
      <c r="F310" s="26" t="e">
        <f>ASC(#REF!)</f>
        <v>#REF!</v>
      </c>
      <c r="G310" s="26" t="e">
        <f>#REF!</f>
        <v>#REF!</v>
      </c>
      <c r="H310" s="26" t="e">
        <f>#REF!</f>
        <v>#REF!</v>
      </c>
      <c r="I310" s="26" t="e">
        <f>#REF!</f>
        <v>#REF!</v>
      </c>
      <c r="J310" s="26" t="e">
        <f>#REF!</f>
        <v>#REF!</v>
      </c>
      <c r="K310" s="26" t="e">
        <f t="shared" si="14"/>
        <v>#REF!</v>
      </c>
      <c r="L310" s="26" t="e">
        <f>IF(#REF!="","",#REF!)</f>
        <v>#REF!</v>
      </c>
      <c r="M310" s="59" t="e">
        <f>#REF!</f>
        <v>#REF!</v>
      </c>
    </row>
    <row r="311" spans="1:13">
      <c r="A311" s="203" t="e">
        <f>IF(#REF!="","",#REF!)</f>
        <v>#REF!</v>
      </c>
      <c r="B311" s="26" t="e">
        <f t="shared" si="12"/>
        <v>#REF!</v>
      </c>
      <c r="C311" s="26" t="e">
        <f t="shared" si="13"/>
        <v>#REF!</v>
      </c>
      <c r="D311" s="26" t="e">
        <f>#REF!</f>
        <v>#REF!</v>
      </c>
      <c r="E311" s="26" t="e">
        <f>#REF!</f>
        <v>#REF!</v>
      </c>
      <c r="F311" s="26" t="e">
        <f>ASC(#REF!)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 t="shared" si="14"/>
        <v>#REF!</v>
      </c>
      <c r="L311" s="26" t="e">
        <f>IF(#REF!="","",#REF!)</f>
        <v>#REF!</v>
      </c>
      <c r="M311" s="59" t="e">
        <f>#REF!</f>
        <v>#REF!</v>
      </c>
    </row>
    <row r="312" spans="1:13">
      <c r="A312" s="203" t="e">
        <f>IF(#REF!="","",#REF!)</f>
        <v>#REF!</v>
      </c>
      <c r="B312" s="26" t="e">
        <f t="shared" si="12"/>
        <v>#REF!</v>
      </c>
      <c r="C312" s="26" t="e">
        <f t="shared" si="13"/>
        <v>#REF!</v>
      </c>
      <c r="D312" s="26" t="e">
        <f>#REF!</f>
        <v>#REF!</v>
      </c>
      <c r="E312" s="26" t="e">
        <f>#REF!</f>
        <v>#REF!</v>
      </c>
      <c r="F312" s="26" t="e">
        <f>ASC(#REF!)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 t="shared" si="14"/>
        <v>#REF!</v>
      </c>
      <c r="L312" s="26" t="e">
        <f>IF(#REF!="","",#REF!)</f>
        <v>#REF!</v>
      </c>
      <c r="M312" s="59" t="e">
        <f>#REF!</f>
        <v>#REF!</v>
      </c>
    </row>
    <row r="313" spans="1:13">
      <c r="A313" s="203" t="e">
        <f>IF(#REF!="","",#REF!)</f>
        <v>#REF!</v>
      </c>
      <c r="B313" s="26" t="e">
        <f t="shared" si="12"/>
        <v>#REF!</v>
      </c>
      <c r="C313" s="26" t="e">
        <f t="shared" si="13"/>
        <v>#REF!</v>
      </c>
      <c r="D313" s="26" t="e">
        <f>#REF!</f>
        <v>#REF!</v>
      </c>
      <c r="E313" s="26" t="e">
        <f>#REF!</f>
        <v>#REF!</v>
      </c>
      <c r="F313" s="26" t="e">
        <f>ASC(#REF!)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 t="shared" si="14"/>
        <v>#REF!</v>
      </c>
      <c r="L313" s="26" t="e">
        <f>IF(#REF!="","",#REF!)</f>
        <v>#REF!</v>
      </c>
      <c r="M313" s="59" t="e">
        <f>#REF!</f>
        <v>#REF!</v>
      </c>
    </row>
    <row r="314" spans="1:13">
      <c r="A314" s="203" t="e">
        <f>IF(#REF!="","",#REF!)</f>
        <v>#REF!</v>
      </c>
      <c r="B314" s="26" t="e">
        <f t="shared" si="12"/>
        <v>#REF!</v>
      </c>
      <c r="C314" s="26" t="e">
        <f t="shared" si="13"/>
        <v>#REF!</v>
      </c>
      <c r="D314" s="26" t="e">
        <f>#REF!</f>
        <v>#REF!</v>
      </c>
      <c r="E314" s="26" t="e">
        <f>#REF!</f>
        <v>#REF!</v>
      </c>
      <c r="F314" s="26" t="e">
        <f>ASC(#REF!)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 t="shared" si="14"/>
        <v>#REF!</v>
      </c>
      <c r="L314" s="26" t="e">
        <f>IF(#REF!="","",#REF!)</f>
        <v>#REF!</v>
      </c>
      <c r="M314" s="59" t="e">
        <f>#REF!</f>
        <v>#REF!</v>
      </c>
    </row>
    <row r="315" spans="1:13">
      <c r="A315" s="203" t="e">
        <f>IF(#REF!="","",#REF!)</f>
        <v>#REF!</v>
      </c>
      <c r="B315" s="26" t="e">
        <f t="shared" si="12"/>
        <v>#REF!</v>
      </c>
      <c r="C315" s="26" t="e">
        <f t="shared" si="13"/>
        <v>#REF!</v>
      </c>
      <c r="D315" s="26" t="e">
        <f>#REF!</f>
        <v>#REF!</v>
      </c>
      <c r="E315" s="26" t="e">
        <f>#REF!</f>
        <v>#REF!</v>
      </c>
      <c r="F315" s="26" t="e">
        <f>ASC(#REF!)</f>
        <v>#REF!</v>
      </c>
      <c r="G315" s="26" t="e">
        <f>#REF!</f>
        <v>#REF!</v>
      </c>
      <c r="H315" s="26" t="e">
        <f>#REF!</f>
        <v>#REF!</v>
      </c>
      <c r="I315" s="26" t="e">
        <f>#REF!</f>
        <v>#REF!</v>
      </c>
      <c r="J315" s="26" t="e">
        <f>#REF!</f>
        <v>#REF!</v>
      </c>
      <c r="K315" s="26" t="e">
        <f t="shared" si="14"/>
        <v>#REF!</v>
      </c>
      <c r="L315" s="26" t="e">
        <f>IF(#REF!="","",#REF!)</f>
        <v>#REF!</v>
      </c>
      <c r="M315" s="59" t="e">
        <f>#REF!</f>
        <v>#REF!</v>
      </c>
    </row>
    <row r="316" spans="1:13">
      <c r="A316" s="203" t="e">
        <f>IF(#REF!="","",#REF!)</f>
        <v>#REF!</v>
      </c>
      <c r="B316" s="26" t="e">
        <f t="shared" si="12"/>
        <v>#REF!</v>
      </c>
      <c r="C316" s="26" t="e">
        <f t="shared" si="13"/>
        <v>#REF!</v>
      </c>
      <c r="D316" s="26" t="e">
        <f>#REF!</f>
        <v>#REF!</v>
      </c>
      <c r="E316" s="26" t="e">
        <f>#REF!</f>
        <v>#REF!</v>
      </c>
      <c r="F316" s="26" t="e">
        <f>ASC(#REF!)</f>
        <v>#REF!</v>
      </c>
      <c r="G316" s="26" t="e">
        <f>#REF!</f>
        <v>#REF!</v>
      </c>
      <c r="H316" s="26" t="e">
        <f>#REF!</f>
        <v>#REF!</v>
      </c>
      <c r="I316" s="26" t="e">
        <f>#REF!</f>
        <v>#REF!</v>
      </c>
      <c r="J316" s="26" t="e">
        <f>#REF!</f>
        <v>#REF!</v>
      </c>
      <c r="K316" s="26" t="e">
        <f t="shared" si="14"/>
        <v>#REF!</v>
      </c>
      <c r="L316" s="26" t="e">
        <f>IF(#REF!="","",#REF!)</f>
        <v>#REF!</v>
      </c>
      <c r="M316" s="59" t="e">
        <f>#REF!</f>
        <v>#REF!</v>
      </c>
    </row>
    <row r="317" spans="1:13">
      <c r="A317" s="203" t="e">
        <f>IF(#REF!="","",#REF!)</f>
        <v>#REF!</v>
      </c>
      <c r="B317" s="26" t="e">
        <f t="shared" si="12"/>
        <v>#REF!</v>
      </c>
      <c r="C317" s="26" t="e">
        <f t="shared" si="13"/>
        <v>#REF!</v>
      </c>
      <c r="D317" s="26" t="e">
        <f>#REF!</f>
        <v>#REF!</v>
      </c>
      <c r="E317" s="26" t="e">
        <f>#REF!</f>
        <v>#REF!</v>
      </c>
      <c r="F317" s="26" t="e">
        <f>ASC(#REF!)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 t="shared" si="14"/>
        <v>#REF!</v>
      </c>
      <c r="L317" s="26" t="e">
        <f>IF(#REF!="","",#REF!)</f>
        <v>#REF!</v>
      </c>
      <c r="M317" s="59" t="e">
        <f>#REF!</f>
        <v>#REF!</v>
      </c>
    </row>
    <row r="318" spans="1:13">
      <c r="A318" s="203" t="e">
        <f>IF(#REF!="","",#REF!)</f>
        <v>#REF!</v>
      </c>
      <c r="B318" s="26" t="e">
        <f t="shared" si="12"/>
        <v>#REF!</v>
      </c>
      <c r="C318" s="26" t="e">
        <f t="shared" si="13"/>
        <v>#REF!</v>
      </c>
      <c r="D318" s="26" t="e">
        <f>#REF!</f>
        <v>#REF!</v>
      </c>
      <c r="E318" s="26" t="e">
        <f>#REF!</f>
        <v>#REF!</v>
      </c>
      <c r="F318" s="26" t="e">
        <f>ASC(#REF!)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 t="shared" si="14"/>
        <v>#REF!</v>
      </c>
      <c r="L318" s="26" t="e">
        <f>IF(#REF!="","",#REF!)</f>
        <v>#REF!</v>
      </c>
      <c r="M318" s="59" t="e">
        <f>#REF!</f>
        <v>#REF!</v>
      </c>
    </row>
    <row r="319" spans="1:13">
      <c r="A319" s="203" t="e">
        <f>IF(#REF!="","",#REF!)</f>
        <v>#REF!</v>
      </c>
      <c r="B319" s="26" t="e">
        <f t="shared" si="12"/>
        <v>#REF!</v>
      </c>
      <c r="C319" s="26" t="e">
        <f t="shared" si="13"/>
        <v>#REF!</v>
      </c>
      <c r="D319" s="26" t="e">
        <f>#REF!</f>
        <v>#REF!</v>
      </c>
      <c r="E319" s="26" t="e">
        <f>#REF!</f>
        <v>#REF!</v>
      </c>
      <c r="F319" s="26" t="e">
        <f>ASC(#REF!)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 t="shared" si="14"/>
        <v>#REF!</v>
      </c>
      <c r="L319" s="26" t="e">
        <f>IF(#REF!="","",#REF!)</f>
        <v>#REF!</v>
      </c>
      <c r="M319" s="59" t="e">
        <f>#REF!</f>
        <v>#REF!</v>
      </c>
    </row>
    <row r="320" spans="1:13">
      <c r="A320" s="203" t="e">
        <f>IF(#REF!="","",#REF!)</f>
        <v>#REF!</v>
      </c>
      <c r="B320" s="26" t="e">
        <f t="shared" si="12"/>
        <v>#REF!</v>
      </c>
      <c r="C320" s="26" t="e">
        <f t="shared" si="13"/>
        <v>#REF!</v>
      </c>
      <c r="D320" s="26" t="e">
        <f>#REF!</f>
        <v>#REF!</v>
      </c>
      <c r="E320" s="26" t="e">
        <f>#REF!</f>
        <v>#REF!</v>
      </c>
      <c r="F320" s="26" t="e">
        <f>ASC(#REF!)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 t="shared" si="14"/>
        <v>#REF!</v>
      </c>
      <c r="L320" s="26" t="e">
        <f>IF(#REF!="","",#REF!)</f>
        <v>#REF!</v>
      </c>
      <c r="M320" s="59" t="e">
        <f>#REF!</f>
        <v>#REF!</v>
      </c>
    </row>
    <row r="321" spans="1:13">
      <c r="A321" s="203" t="e">
        <f>IF(#REF!="","",#REF!)</f>
        <v>#REF!</v>
      </c>
      <c r="B321" s="26" t="e">
        <f t="shared" si="12"/>
        <v>#REF!</v>
      </c>
      <c r="C321" s="26" t="e">
        <f t="shared" si="13"/>
        <v>#REF!</v>
      </c>
      <c r="D321" s="26" t="e">
        <f>#REF!</f>
        <v>#REF!</v>
      </c>
      <c r="E321" s="26" t="e">
        <f>#REF!</f>
        <v>#REF!</v>
      </c>
      <c r="F321" s="26" t="e">
        <f>ASC(#REF!)</f>
        <v>#REF!</v>
      </c>
      <c r="G321" s="26" t="e">
        <f>#REF!</f>
        <v>#REF!</v>
      </c>
      <c r="H321" s="26" t="e">
        <f>#REF!</f>
        <v>#REF!</v>
      </c>
      <c r="I321" s="26" t="e">
        <f>#REF!</f>
        <v>#REF!</v>
      </c>
      <c r="J321" s="26" t="e">
        <f>#REF!</f>
        <v>#REF!</v>
      </c>
      <c r="K321" s="26" t="e">
        <f t="shared" si="14"/>
        <v>#REF!</v>
      </c>
      <c r="L321" s="26" t="e">
        <f>IF(#REF!="","",#REF!)</f>
        <v>#REF!</v>
      </c>
      <c r="M321" s="59" t="e">
        <f>#REF!</f>
        <v>#REF!</v>
      </c>
    </row>
    <row r="322" spans="1:13">
      <c r="A322" s="203" t="e">
        <f>IF(#REF!="","",#REF!)</f>
        <v>#REF!</v>
      </c>
      <c r="B322" s="26" t="e">
        <f t="shared" si="12"/>
        <v>#REF!</v>
      </c>
      <c r="C322" s="26" t="e">
        <f t="shared" si="13"/>
        <v>#REF!</v>
      </c>
      <c r="D322" s="26" t="e">
        <f>#REF!</f>
        <v>#REF!</v>
      </c>
      <c r="E322" s="26" t="e">
        <f>#REF!</f>
        <v>#REF!</v>
      </c>
      <c r="F322" s="26" t="e">
        <f>ASC(#REF!)</f>
        <v>#REF!</v>
      </c>
      <c r="G322" s="26" t="e">
        <f>#REF!</f>
        <v>#REF!</v>
      </c>
      <c r="H322" s="26" t="e">
        <f>#REF!</f>
        <v>#REF!</v>
      </c>
      <c r="I322" s="26" t="e">
        <f>#REF!</f>
        <v>#REF!</v>
      </c>
      <c r="J322" s="26" t="e">
        <f>#REF!</f>
        <v>#REF!</v>
      </c>
      <c r="K322" s="26" t="e">
        <f t="shared" si="14"/>
        <v>#REF!</v>
      </c>
      <c r="L322" s="26" t="e">
        <f>IF(#REF!="","",#REF!)</f>
        <v>#REF!</v>
      </c>
      <c r="M322" s="59" t="e">
        <f>#REF!</f>
        <v>#REF!</v>
      </c>
    </row>
    <row r="323" spans="1:13">
      <c r="A323" s="203" t="e">
        <f>IF(#REF!="","",#REF!)</f>
        <v>#REF!</v>
      </c>
      <c r="B323" s="26" t="e">
        <f t="shared" ref="B323:B386" si="15">LEFT(A323,1)</f>
        <v>#REF!</v>
      </c>
      <c r="C323" s="26" t="e">
        <f t="shared" ref="C323:C386" si="16">REPLACE(A323,1,1,"")</f>
        <v>#REF!</v>
      </c>
      <c r="D323" s="26" t="e">
        <f>#REF!</f>
        <v>#REF!</v>
      </c>
      <c r="E323" s="26" t="e">
        <f>#REF!</f>
        <v>#REF!</v>
      </c>
      <c r="F323" s="26" t="e">
        <f>ASC(#REF!)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 t="shared" ref="K323:K386" si="17">I323</f>
        <v>#REF!</v>
      </c>
      <c r="L323" s="26" t="e">
        <f>IF(#REF!="","",#REF!)</f>
        <v>#REF!</v>
      </c>
      <c r="M323" s="59" t="e">
        <f>#REF!</f>
        <v>#REF!</v>
      </c>
    </row>
    <row r="324" spans="1:13">
      <c r="A324" s="203" t="e">
        <f>IF(#REF!="","",#REF!)</f>
        <v>#REF!</v>
      </c>
      <c r="B324" s="26" t="e">
        <f t="shared" si="15"/>
        <v>#REF!</v>
      </c>
      <c r="C324" s="26" t="e">
        <f t="shared" si="16"/>
        <v>#REF!</v>
      </c>
      <c r="D324" s="26" t="e">
        <f>#REF!</f>
        <v>#REF!</v>
      </c>
      <c r="E324" s="26" t="e">
        <f>#REF!</f>
        <v>#REF!</v>
      </c>
      <c r="F324" s="26" t="e">
        <f>ASC(#REF!)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 t="shared" si="17"/>
        <v>#REF!</v>
      </c>
      <c r="L324" s="26" t="e">
        <f>IF(#REF!="","",#REF!)</f>
        <v>#REF!</v>
      </c>
      <c r="M324" s="59" t="e">
        <f>#REF!</f>
        <v>#REF!</v>
      </c>
    </row>
    <row r="325" spans="1:13">
      <c r="A325" s="203" t="e">
        <f>IF(#REF!="","",#REF!)</f>
        <v>#REF!</v>
      </c>
      <c r="B325" s="26" t="e">
        <f t="shared" si="15"/>
        <v>#REF!</v>
      </c>
      <c r="C325" s="26" t="e">
        <f t="shared" si="16"/>
        <v>#REF!</v>
      </c>
      <c r="D325" s="26" t="e">
        <f>#REF!</f>
        <v>#REF!</v>
      </c>
      <c r="E325" s="26" t="e">
        <f>#REF!</f>
        <v>#REF!</v>
      </c>
      <c r="F325" s="26" t="e">
        <f>ASC(#REF!)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 t="shared" si="17"/>
        <v>#REF!</v>
      </c>
      <c r="L325" s="26" t="e">
        <f>IF(#REF!="","",#REF!)</f>
        <v>#REF!</v>
      </c>
      <c r="M325" s="59" t="e">
        <f>#REF!</f>
        <v>#REF!</v>
      </c>
    </row>
    <row r="326" spans="1:13">
      <c r="A326" s="203" t="e">
        <f>IF(#REF!="","",#REF!)</f>
        <v>#REF!</v>
      </c>
      <c r="B326" s="26" t="e">
        <f t="shared" si="15"/>
        <v>#REF!</v>
      </c>
      <c r="C326" s="26" t="e">
        <f t="shared" si="16"/>
        <v>#REF!</v>
      </c>
      <c r="D326" s="26" t="e">
        <f>#REF!</f>
        <v>#REF!</v>
      </c>
      <c r="E326" s="26" t="e">
        <f>#REF!</f>
        <v>#REF!</v>
      </c>
      <c r="F326" s="26" t="e">
        <f>ASC(#REF!)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 t="shared" si="17"/>
        <v>#REF!</v>
      </c>
      <c r="L326" s="26" t="e">
        <f>IF(#REF!="","",#REF!)</f>
        <v>#REF!</v>
      </c>
      <c r="M326" s="59" t="e">
        <f>#REF!</f>
        <v>#REF!</v>
      </c>
    </row>
    <row r="327" spans="1:13">
      <c r="A327" s="203" t="e">
        <f>IF(#REF!="","",#REF!)</f>
        <v>#REF!</v>
      </c>
      <c r="B327" s="26" t="e">
        <f t="shared" si="15"/>
        <v>#REF!</v>
      </c>
      <c r="C327" s="26" t="e">
        <f t="shared" si="16"/>
        <v>#REF!</v>
      </c>
      <c r="D327" s="26" t="e">
        <f>#REF!</f>
        <v>#REF!</v>
      </c>
      <c r="E327" s="26" t="e">
        <f>#REF!</f>
        <v>#REF!</v>
      </c>
      <c r="F327" s="26" t="e">
        <f>ASC(#REF!)</f>
        <v>#REF!</v>
      </c>
      <c r="G327" s="26" t="e">
        <f>#REF!</f>
        <v>#REF!</v>
      </c>
      <c r="H327" s="26" t="e">
        <f>#REF!</f>
        <v>#REF!</v>
      </c>
      <c r="I327" s="26" t="e">
        <f>#REF!</f>
        <v>#REF!</v>
      </c>
      <c r="J327" s="26" t="e">
        <f>#REF!</f>
        <v>#REF!</v>
      </c>
      <c r="K327" s="26" t="e">
        <f t="shared" si="17"/>
        <v>#REF!</v>
      </c>
      <c r="L327" s="26" t="e">
        <f>IF(#REF!="","",#REF!)</f>
        <v>#REF!</v>
      </c>
      <c r="M327" s="59" t="e">
        <f>#REF!</f>
        <v>#REF!</v>
      </c>
    </row>
    <row r="328" spans="1:13">
      <c r="A328" s="203" t="e">
        <f>IF(#REF!="","",#REF!)</f>
        <v>#REF!</v>
      </c>
      <c r="B328" s="26" t="e">
        <f t="shared" si="15"/>
        <v>#REF!</v>
      </c>
      <c r="C328" s="26" t="e">
        <f t="shared" si="16"/>
        <v>#REF!</v>
      </c>
      <c r="D328" s="26" t="e">
        <f>#REF!</f>
        <v>#REF!</v>
      </c>
      <c r="E328" s="26" t="e">
        <f>#REF!</f>
        <v>#REF!</v>
      </c>
      <c r="F328" s="26" t="e">
        <f>ASC(#REF!)</f>
        <v>#REF!</v>
      </c>
      <c r="G328" s="26" t="e">
        <f>#REF!</f>
        <v>#REF!</v>
      </c>
      <c r="H328" s="26" t="e">
        <f>#REF!</f>
        <v>#REF!</v>
      </c>
      <c r="I328" s="26" t="e">
        <f>#REF!</f>
        <v>#REF!</v>
      </c>
      <c r="J328" s="26" t="e">
        <f>#REF!</f>
        <v>#REF!</v>
      </c>
      <c r="K328" s="26" t="e">
        <f t="shared" si="17"/>
        <v>#REF!</v>
      </c>
      <c r="L328" s="26" t="e">
        <f>IF(#REF!="","",#REF!)</f>
        <v>#REF!</v>
      </c>
      <c r="M328" s="59" t="e">
        <f>#REF!</f>
        <v>#REF!</v>
      </c>
    </row>
    <row r="329" spans="1:13">
      <c r="A329" s="203" t="e">
        <f>IF(#REF!="","",#REF!)</f>
        <v>#REF!</v>
      </c>
      <c r="B329" s="26" t="e">
        <f t="shared" si="15"/>
        <v>#REF!</v>
      </c>
      <c r="C329" s="26" t="e">
        <f t="shared" si="16"/>
        <v>#REF!</v>
      </c>
      <c r="D329" s="26" t="e">
        <f>#REF!</f>
        <v>#REF!</v>
      </c>
      <c r="E329" s="26" t="e">
        <f>#REF!</f>
        <v>#REF!</v>
      </c>
      <c r="F329" s="26" t="e">
        <f>ASC(#REF!)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 t="shared" si="17"/>
        <v>#REF!</v>
      </c>
      <c r="L329" s="26" t="e">
        <f>IF(#REF!="","",#REF!)</f>
        <v>#REF!</v>
      </c>
      <c r="M329" s="59" t="e">
        <f>#REF!</f>
        <v>#REF!</v>
      </c>
    </row>
    <row r="330" spans="1:13">
      <c r="A330" s="203" t="e">
        <f>IF(#REF!="","",#REF!)</f>
        <v>#REF!</v>
      </c>
      <c r="B330" s="26" t="e">
        <f t="shared" si="15"/>
        <v>#REF!</v>
      </c>
      <c r="C330" s="26" t="e">
        <f t="shared" si="16"/>
        <v>#REF!</v>
      </c>
      <c r="D330" s="26" t="e">
        <f>#REF!</f>
        <v>#REF!</v>
      </c>
      <c r="E330" s="26" t="e">
        <f>#REF!</f>
        <v>#REF!</v>
      </c>
      <c r="F330" s="26" t="e">
        <f>ASC(#REF!)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 t="shared" si="17"/>
        <v>#REF!</v>
      </c>
      <c r="L330" s="26" t="e">
        <f>IF(#REF!="","",#REF!)</f>
        <v>#REF!</v>
      </c>
      <c r="M330" s="59" t="e">
        <f>#REF!</f>
        <v>#REF!</v>
      </c>
    </row>
    <row r="331" spans="1:13">
      <c r="A331" s="203" t="e">
        <f>IF(#REF!="","",#REF!)</f>
        <v>#REF!</v>
      </c>
      <c r="B331" s="26" t="e">
        <f t="shared" si="15"/>
        <v>#REF!</v>
      </c>
      <c r="C331" s="26" t="e">
        <f t="shared" si="16"/>
        <v>#REF!</v>
      </c>
      <c r="D331" s="26" t="e">
        <f>#REF!</f>
        <v>#REF!</v>
      </c>
      <c r="E331" s="26" t="e">
        <f>#REF!</f>
        <v>#REF!</v>
      </c>
      <c r="F331" s="26" t="e">
        <f>ASC(#REF!)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 t="shared" si="17"/>
        <v>#REF!</v>
      </c>
      <c r="L331" s="26" t="e">
        <f>IF(#REF!="","",#REF!)</f>
        <v>#REF!</v>
      </c>
      <c r="M331" s="59" t="e">
        <f>#REF!</f>
        <v>#REF!</v>
      </c>
    </row>
    <row r="332" spans="1:13">
      <c r="A332" s="203" t="e">
        <f>IF(#REF!="","",#REF!)</f>
        <v>#REF!</v>
      </c>
      <c r="B332" s="26" t="e">
        <f t="shared" si="15"/>
        <v>#REF!</v>
      </c>
      <c r="C332" s="26" t="e">
        <f t="shared" si="16"/>
        <v>#REF!</v>
      </c>
      <c r="D332" s="26" t="e">
        <f>#REF!</f>
        <v>#REF!</v>
      </c>
      <c r="E332" s="26" t="e">
        <f>#REF!</f>
        <v>#REF!</v>
      </c>
      <c r="F332" s="26" t="e">
        <f>ASC(#REF!)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 t="shared" si="17"/>
        <v>#REF!</v>
      </c>
      <c r="L332" s="26" t="e">
        <f>IF(#REF!="","",#REF!)</f>
        <v>#REF!</v>
      </c>
      <c r="M332" s="59" t="e">
        <f>#REF!</f>
        <v>#REF!</v>
      </c>
    </row>
    <row r="333" spans="1:13">
      <c r="A333" s="203" t="e">
        <f>IF(#REF!="","",#REF!)</f>
        <v>#REF!</v>
      </c>
      <c r="B333" s="26" t="e">
        <f t="shared" si="15"/>
        <v>#REF!</v>
      </c>
      <c r="C333" s="26" t="e">
        <f t="shared" si="16"/>
        <v>#REF!</v>
      </c>
      <c r="D333" s="26" t="e">
        <f>#REF!</f>
        <v>#REF!</v>
      </c>
      <c r="E333" s="26" t="e">
        <f>#REF!</f>
        <v>#REF!</v>
      </c>
      <c r="F333" s="26" t="e">
        <f>ASC(#REF!)</f>
        <v>#REF!</v>
      </c>
      <c r="G333" s="26" t="e">
        <f>#REF!</f>
        <v>#REF!</v>
      </c>
      <c r="H333" s="26" t="e">
        <f>#REF!</f>
        <v>#REF!</v>
      </c>
      <c r="I333" s="26" t="e">
        <f>#REF!</f>
        <v>#REF!</v>
      </c>
      <c r="J333" s="26" t="e">
        <f>#REF!</f>
        <v>#REF!</v>
      </c>
      <c r="K333" s="26" t="e">
        <f t="shared" si="17"/>
        <v>#REF!</v>
      </c>
      <c r="L333" s="26" t="e">
        <f>IF(#REF!="","",#REF!)</f>
        <v>#REF!</v>
      </c>
      <c r="M333" s="59" t="e">
        <f>#REF!</f>
        <v>#REF!</v>
      </c>
    </row>
    <row r="334" spans="1:13">
      <c r="A334" s="203" t="e">
        <f>IF(#REF!="","",#REF!)</f>
        <v>#REF!</v>
      </c>
      <c r="B334" s="26" t="e">
        <f t="shared" si="15"/>
        <v>#REF!</v>
      </c>
      <c r="C334" s="26" t="e">
        <f t="shared" si="16"/>
        <v>#REF!</v>
      </c>
      <c r="D334" s="26" t="e">
        <f>#REF!</f>
        <v>#REF!</v>
      </c>
      <c r="E334" s="26" t="e">
        <f>#REF!</f>
        <v>#REF!</v>
      </c>
      <c r="F334" s="26" t="e">
        <f>ASC(#REF!)</f>
        <v>#REF!</v>
      </c>
      <c r="G334" s="26" t="e">
        <f>#REF!</f>
        <v>#REF!</v>
      </c>
      <c r="H334" s="26" t="e">
        <f>#REF!</f>
        <v>#REF!</v>
      </c>
      <c r="I334" s="26" t="e">
        <f>#REF!</f>
        <v>#REF!</v>
      </c>
      <c r="J334" s="26" t="e">
        <f>#REF!</f>
        <v>#REF!</v>
      </c>
      <c r="K334" s="26" t="e">
        <f t="shared" si="17"/>
        <v>#REF!</v>
      </c>
      <c r="L334" s="26" t="e">
        <f>IF(#REF!="","",#REF!)</f>
        <v>#REF!</v>
      </c>
      <c r="M334" s="59" t="e">
        <f>#REF!</f>
        <v>#REF!</v>
      </c>
    </row>
    <row r="335" spans="1:13">
      <c r="A335" s="203" t="e">
        <f>IF(#REF!="","",#REF!)</f>
        <v>#REF!</v>
      </c>
      <c r="B335" s="26" t="e">
        <f t="shared" si="15"/>
        <v>#REF!</v>
      </c>
      <c r="C335" s="26" t="e">
        <f t="shared" si="16"/>
        <v>#REF!</v>
      </c>
      <c r="D335" s="26" t="e">
        <f>#REF!</f>
        <v>#REF!</v>
      </c>
      <c r="E335" s="26" t="e">
        <f>#REF!</f>
        <v>#REF!</v>
      </c>
      <c r="F335" s="26" t="e">
        <f>ASC(#REF!)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 t="shared" si="17"/>
        <v>#REF!</v>
      </c>
      <c r="L335" s="26" t="e">
        <f>IF(#REF!="","",#REF!)</f>
        <v>#REF!</v>
      </c>
      <c r="M335" s="59" t="e">
        <f>#REF!</f>
        <v>#REF!</v>
      </c>
    </row>
    <row r="336" spans="1:13">
      <c r="A336" s="203" t="e">
        <f>IF(#REF!="","",#REF!)</f>
        <v>#REF!</v>
      </c>
      <c r="B336" s="26" t="e">
        <f t="shared" si="15"/>
        <v>#REF!</v>
      </c>
      <c r="C336" s="26" t="e">
        <f t="shared" si="16"/>
        <v>#REF!</v>
      </c>
      <c r="D336" s="26" t="e">
        <f>#REF!</f>
        <v>#REF!</v>
      </c>
      <c r="E336" s="26" t="e">
        <f>#REF!</f>
        <v>#REF!</v>
      </c>
      <c r="F336" s="26" t="e">
        <f>ASC(#REF!)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 t="shared" si="17"/>
        <v>#REF!</v>
      </c>
      <c r="L336" s="26" t="e">
        <f>IF(#REF!="","",#REF!)</f>
        <v>#REF!</v>
      </c>
      <c r="M336" s="59" t="e">
        <f>#REF!</f>
        <v>#REF!</v>
      </c>
    </row>
    <row r="337" spans="1:13">
      <c r="A337" s="203" t="e">
        <f>IF(#REF!="","",#REF!)</f>
        <v>#REF!</v>
      </c>
      <c r="B337" s="26" t="e">
        <f t="shared" si="15"/>
        <v>#REF!</v>
      </c>
      <c r="C337" s="26" t="e">
        <f t="shared" si="16"/>
        <v>#REF!</v>
      </c>
      <c r="D337" s="26" t="e">
        <f>#REF!</f>
        <v>#REF!</v>
      </c>
      <c r="E337" s="26" t="e">
        <f>#REF!</f>
        <v>#REF!</v>
      </c>
      <c r="F337" s="26" t="e">
        <f>ASC(#REF!)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 t="shared" si="17"/>
        <v>#REF!</v>
      </c>
      <c r="L337" s="26" t="e">
        <f>IF(#REF!="","",#REF!)</f>
        <v>#REF!</v>
      </c>
      <c r="M337" s="59" t="e">
        <f>#REF!</f>
        <v>#REF!</v>
      </c>
    </row>
    <row r="338" spans="1:13">
      <c r="A338" s="203" t="e">
        <f>IF(#REF!="","",#REF!)</f>
        <v>#REF!</v>
      </c>
      <c r="B338" s="26" t="e">
        <f t="shared" si="15"/>
        <v>#REF!</v>
      </c>
      <c r="C338" s="26" t="e">
        <f t="shared" si="16"/>
        <v>#REF!</v>
      </c>
      <c r="D338" s="26" t="e">
        <f>#REF!</f>
        <v>#REF!</v>
      </c>
      <c r="E338" s="26" t="e">
        <f>#REF!</f>
        <v>#REF!</v>
      </c>
      <c r="F338" s="26" t="e">
        <f>ASC(#REF!)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 t="shared" si="17"/>
        <v>#REF!</v>
      </c>
      <c r="L338" s="26" t="e">
        <f>IF(#REF!="","",#REF!)</f>
        <v>#REF!</v>
      </c>
      <c r="M338" s="59" t="e">
        <f>#REF!</f>
        <v>#REF!</v>
      </c>
    </row>
    <row r="339" spans="1:13">
      <c r="A339" s="203" t="e">
        <f>IF(#REF!="","",#REF!)</f>
        <v>#REF!</v>
      </c>
      <c r="B339" s="26" t="e">
        <f t="shared" si="15"/>
        <v>#REF!</v>
      </c>
      <c r="C339" s="26" t="e">
        <f t="shared" si="16"/>
        <v>#REF!</v>
      </c>
      <c r="D339" s="26" t="e">
        <f>#REF!</f>
        <v>#REF!</v>
      </c>
      <c r="E339" s="26" t="e">
        <f>#REF!</f>
        <v>#REF!</v>
      </c>
      <c r="F339" s="26" t="e">
        <f>ASC(#REF!)</f>
        <v>#REF!</v>
      </c>
      <c r="G339" s="26" t="e">
        <f>#REF!</f>
        <v>#REF!</v>
      </c>
      <c r="H339" s="26" t="e">
        <f>#REF!</f>
        <v>#REF!</v>
      </c>
      <c r="I339" s="26" t="e">
        <f>#REF!</f>
        <v>#REF!</v>
      </c>
      <c r="J339" s="26" t="e">
        <f>#REF!</f>
        <v>#REF!</v>
      </c>
      <c r="K339" s="26" t="e">
        <f t="shared" si="17"/>
        <v>#REF!</v>
      </c>
      <c r="L339" s="26" t="e">
        <f>IF(#REF!="","",#REF!)</f>
        <v>#REF!</v>
      </c>
      <c r="M339" s="59" t="e">
        <f>#REF!</f>
        <v>#REF!</v>
      </c>
    </row>
    <row r="340" spans="1:13">
      <c r="A340" s="203" t="e">
        <f>IF(#REF!="","",#REF!)</f>
        <v>#REF!</v>
      </c>
      <c r="B340" s="26" t="e">
        <f t="shared" si="15"/>
        <v>#REF!</v>
      </c>
      <c r="C340" s="26" t="e">
        <f t="shared" si="16"/>
        <v>#REF!</v>
      </c>
      <c r="D340" s="26" t="e">
        <f>#REF!</f>
        <v>#REF!</v>
      </c>
      <c r="E340" s="26" t="e">
        <f>#REF!</f>
        <v>#REF!</v>
      </c>
      <c r="F340" s="26" t="e">
        <f>ASC(#REF!)</f>
        <v>#REF!</v>
      </c>
      <c r="G340" s="26" t="e">
        <f>#REF!</f>
        <v>#REF!</v>
      </c>
      <c r="H340" s="26" t="e">
        <f>#REF!</f>
        <v>#REF!</v>
      </c>
      <c r="I340" s="26" t="e">
        <f>#REF!</f>
        <v>#REF!</v>
      </c>
      <c r="J340" s="26" t="e">
        <f>#REF!</f>
        <v>#REF!</v>
      </c>
      <c r="K340" s="26" t="e">
        <f t="shared" si="17"/>
        <v>#REF!</v>
      </c>
      <c r="L340" s="26" t="e">
        <f>IF(#REF!="","",#REF!)</f>
        <v>#REF!</v>
      </c>
      <c r="M340" s="59" t="e">
        <f>#REF!</f>
        <v>#REF!</v>
      </c>
    </row>
    <row r="341" spans="1:13">
      <c r="A341" s="203" t="e">
        <f>IF(#REF!="","",#REF!)</f>
        <v>#REF!</v>
      </c>
      <c r="B341" s="26" t="e">
        <f t="shared" si="15"/>
        <v>#REF!</v>
      </c>
      <c r="C341" s="26" t="e">
        <f t="shared" si="16"/>
        <v>#REF!</v>
      </c>
      <c r="D341" s="26" t="e">
        <f>#REF!</f>
        <v>#REF!</v>
      </c>
      <c r="E341" s="26" t="e">
        <f>#REF!</f>
        <v>#REF!</v>
      </c>
      <c r="F341" s="26" t="e">
        <f>ASC(#REF!)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 t="shared" si="17"/>
        <v>#REF!</v>
      </c>
      <c r="L341" s="26" t="e">
        <f>IF(#REF!="","",#REF!)</f>
        <v>#REF!</v>
      </c>
      <c r="M341" s="59" t="e">
        <f>#REF!</f>
        <v>#REF!</v>
      </c>
    </row>
    <row r="342" spans="1:13">
      <c r="A342" s="203" t="e">
        <f>IF(#REF!="","",#REF!)</f>
        <v>#REF!</v>
      </c>
      <c r="B342" s="26" t="e">
        <f t="shared" si="15"/>
        <v>#REF!</v>
      </c>
      <c r="C342" s="26" t="e">
        <f t="shared" si="16"/>
        <v>#REF!</v>
      </c>
      <c r="D342" s="26" t="e">
        <f>#REF!</f>
        <v>#REF!</v>
      </c>
      <c r="E342" s="26" t="e">
        <f>#REF!</f>
        <v>#REF!</v>
      </c>
      <c r="F342" s="26" t="e">
        <f>ASC(#REF!)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 t="shared" si="17"/>
        <v>#REF!</v>
      </c>
      <c r="L342" s="26" t="e">
        <f>IF(#REF!="","",#REF!)</f>
        <v>#REF!</v>
      </c>
      <c r="M342" s="59" t="e">
        <f>#REF!</f>
        <v>#REF!</v>
      </c>
    </row>
    <row r="343" spans="1:13">
      <c r="A343" s="203" t="e">
        <f>IF(#REF!="","",#REF!)</f>
        <v>#REF!</v>
      </c>
      <c r="B343" s="26" t="e">
        <f t="shared" si="15"/>
        <v>#REF!</v>
      </c>
      <c r="C343" s="26" t="e">
        <f t="shared" si="16"/>
        <v>#REF!</v>
      </c>
      <c r="D343" s="26" t="e">
        <f>#REF!</f>
        <v>#REF!</v>
      </c>
      <c r="E343" s="26" t="e">
        <f>#REF!</f>
        <v>#REF!</v>
      </c>
      <c r="F343" s="26" t="e">
        <f>ASC(#REF!)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 t="shared" si="17"/>
        <v>#REF!</v>
      </c>
      <c r="L343" s="26" t="e">
        <f>IF(#REF!="","",#REF!)</f>
        <v>#REF!</v>
      </c>
      <c r="M343" s="59" t="e">
        <f>#REF!</f>
        <v>#REF!</v>
      </c>
    </row>
    <row r="344" spans="1:13">
      <c r="A344" s="203" t="e">
        <f>IF(#REF!="","",#REF!)</f>
        <v>#REF!</v>
      </c>
      <c r="B344" s="26" t="e">
        <f t="shared" si="15"/>
        <v>#REF!</v>
      </c>
      <c r="C344" s="26" t="e">
        <f t="shared" si="16"/>
        <v>#REF!</v>
      </c>
      <c r="D344" s="26" t="e">
        <f>#REF!</f>
        <v>#REF!</v>
      </c>
      <c r="E344" s="26" t="e">
        <f>#REF!</f>
        <v>#REF!</v>
      </c>
      <c r="F344" s="26" t="e">
        <f>ASC(#REF!)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 t="shared" si="17"/>
        <v>#REF!</v>
      </c>
      <c r="L344" s="26" t="e">
        <f>IF(#REF!="","",#REF!)</f>
        <v>#REF!</v>
      </c>
      <c r="M344" s="59" t="e">
        <f>#REF!</f>
        <v>#REF!</v>
      </c>
    </row>
    <row r="345" spans="1:13">
      <c r="A345" s="203" t="e">
        <f>IF(#REF!="","",#REF!)</f>
        <v>#REF!</v>
      </c>
      <c r="B345" s="26" t="e">
        <f t="shared" si="15"/>
        <v>#REF!</v>
      </c>
      <c r="C345" s="26" t="e">
        <f t="shared" si="16"/>
        <v>#REF!</v>
      </c>
      <c r="D345" s="26" t="e">
        <f>#REF!</f>
        <v>#REF!</v>
      </c>
      <c r="E345" s="26" t="e">
        <f>#REF!</f>
        <v>#REF!</v>
      </c>
      <c r="F345" s="26" t="e">
        <f>ASC(#REF!)</f>
        <v>#REF!</v>
      </c>
      <c r="G345" s="26" t="e">
        <f>#REF!</f>
        <v>#REF!</v>
      </c>
      <c r="H345" s="26" t="e">
        <f>#REF!</f>
        <v>#REF!</v>
      </c>
      <c r="I345" s="26" t="e">
        <f>#REF!</f>
        <v>#REF!</v>
      </c>
      <c r="J345" s="26" t="e">
        <f>#REF!</f>
        <v>#REF!</v>
      </c>
      <c r="K345" s="26" t="e">
        <f t="shared" si="17"/>
        <v>#REF!</v>
      </c>
      <c r="L345" s="26" t="e">
        <f>IF(#REF!="","",#REF!)</f>
        <v>#REF!</v>
      </c>
      <c r="M345" s="59" t="e">
        <f>#REF!</f>
        <v>#REF!</v>
      </c>
    </row>
    <row r="346" spans="1:13">
      <c r="A346" s="203" t="e">
        <f>IF(#REF!="","",#REF!)</f>
        <v>#REF!</v>
      </c>
      <c r="B346" s="26" t="e">
        <f t="shared" si="15"/>
        <v>#REF!</v>
      </c>
      <c r="C346" s="26" t="e">
        <f t="shared" si="16"/>
        <v>#REF!</v>
      </c>
      <c r="D346" s="26" t="e">
        <f>#REF!</f>
        <v>#REF!</v>
      </c>
      <c r="E346" s="26" t="e">
        <f>#REF!</f>
        <v>#REF!</v>
      </c>
      <c r="F346" s="26" t="e">
        <f>ASC(#REF!)</f>
        <v>#REF!</v>
      </c>
      <c r="G346" s="26" t="e">
        <f>#REF!</f>
        <v>#REF!</v>
      </c>
      <c r="H346" s="26" t="e">
        <f>#REF!</f>
        <v>#REF!</v>
      </c>
      <c r="I346" s="26" t="e">
        <f>#REF!</f>
        <v>#REF!</v>
      </c>
      <c r="J346" s="26" t="e">
        <f>#REF!</f>
        <v>#REF!</v>
      </c>
      <c r="K346" s="26" t="e">
        <f t="shared" si="17"/>
        <v>#REF!</v>
      </c>
      <c r="L346" s="26" t="e">
        <f>IF(#REF!="","",#REF!)</f>
        <v>#REF!</v>
      </c>
      <c r="M346" s="59" t="e">
        <f>#REF!</f>
        <v>#REF!</v>
      </c>
    </row>
    <row r="347" spans="1:13">
      <c r="A347" s="203" t="e">
        <f>IF(#REF!="","",#REF!)</f>
        <v>#REF!</v>
      </c>
      <c r="B347" s="26" t="e">
        <f t="shared" si="15"/>
        <v>#REF!</v>
      </c>
      <c r="C347" s="26" t="e">
        <f t="shared" si="16"/>
        <v>#REF!</v>
      </c>
      <c r="D347" s="26" t="e">
        <f>#REF!</f>
        <v>#REF!</v>
      </c>
      <c r="E347" s="26" t="e">
        <f>#REF!</f>
        <v>#REF!</v>
      </c>
      <c r="F347" s="26" t="e">
        <f>ASC(#REF!)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 t="shared" si="17"/>
        <v>#REF!</v>
      </c>
      <c r="L347" s="26" t="e">
        <f>IF(#REF!="","",#REF!)</f>
        <v>#REF!</v>
      </c>
      <c r="M347" s="59" t="e">
        <f>#REF!</f>
        <v>#REF!</v>
      </c>
    </row>
    <row r="348" spans="1:13">
      <c r="A348" s="203" t="e">
        <f>IF(#REF!="","",#REF!)</f>
        <v>#REF!</v>
      </c>
      <c r="B348" s="26" t="e">
        <f t="shared" si="15"/>
        <v>#REF!</v>
      </c>
      <c r="C348" s="26" t="e">
        <f t="shared" si="16"/>
        <v>#REF!</v>
      </c>
      <c r="D348" s="26" t="e">
        <f>#REF!</f>
        <v>#REF!</v>
      </c>
      <c r="E348" s="26" t="e">
        <f>#REF!</f>
        <v>#REF!</v>
      </c>
      <c r="F348" s="26" t="e">
        <f>ASC(#REF!)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 t="shared" si="17"/>
        <v>#REF!</v>
      </c>
      <c r="L348" s="26" t="e">
        <f>IF(#REF!="","",#REF!)</f>
        <v>#REF!</v>
      </c>
      <c r="M348" s="59" t="e">
        <f>#REF!</f>
        <v>#REF!</v>
      </c>
    </row>
    <row r="349" spans="1:13">
      <c r="A349" s="203" t="e">
        <f>IF(#REF!="","",#REF!)</f>
        <v>#REF!</v>
      </c>
      <c r="B349" s="26" t="e">
        <f t="shared" si="15"/>
        <v>#REF!</v>
      </c>
      <c r="C349" s="26" t="e">
        <f t="shared" si="16"/>
        <v>#REF!</v>
      </c>
      <c r="D349" s="26" t="e">
        <f>#REF!</f>
        <v>#REF!</v>
      </c>
      <c r="E349" s="26" t="e">
        <f>#REF!</f>
        <v>#REF!</v>
      </c>
      <c r="F349" s="26" t="e">
        <f>ASC(#REF!)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 t="shared" si="17"/>
        <v>#REF!</v>
      </c>
      <c r="L349" s="26" t="e">
        <f>IF(#REF!="","",#REF!)</f>
        <v>#REF!</v>
      </c>
      <c r="M349" s="59" t="e">
        <f>#REF!</f>
        <v>#REF!</v>
      </c>
    </row>
    <row r="350" spans="1:13">
      <c r="A350" s="203" t="e">
        <f>IF(#REF!="","",#REF!)</f>
        <v>#REF!</v>
      </c>
      <c r="B350" s="26" t="e">
        <f t="shared" si="15"/>
        <v>#REF!</v>
      </c>
      <c r="C350" s="26" t="e">
        <f t="shared" si="16"/>
        <v>#REF!</v>
      </c>
      <c r="D350" s="26" t="e">
        <f>#REF!</f>
        <v>#REF!</v>
      </c>
      <c r="E350" s="26" t="e">
        <f>#REF!</f>
        <v>#REF!</v>
      </c>
      <c r="F350" s="26" t="e">
        <f>ASC(#REF!)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 t="shared" si="17"/>
        <v>#REF!</v>
      </c>
      <c r="L350" s="26" t="e">
        <f>IF(#REF!="","",#REF!)</f>
        <v>#REF!</v>
      </c>
      <c r="M350" s="59" t="e">
        <f>#REF!</f>
        <v>#REF!</v>
      </c>
    </row>
    <row r="351" spans="1:13">
      <c r="A351" s="203" t="e">
        <f>IF(#REF!="","",#REF!)</f>
        <v>#REF!</v>
      </c>
      <c r="B351" s="26" t="e">
        <f t="shared" si="15"/>
        <v>#REF!</v>
      </c>
      <c r="C351" s="26" t="e">
        <f t="shared" si="16"/>
        <v>#REF!</v>
      </c>
      <c r="D351" s="26" t="e">
        <f>#REF!</f>
        <v>#REF!</v>
      </c>
      <c r="E351" s="26" t="e">
        <f>#REF!</f>
        <v>#REF!</v>
      </c>
      <c r="F351" s="26" t="e">
        <f>ASC(#REF!)</f>
        <v>#REF!</v>
      </c>
      <c r="G351" s="26" t="e">
        <f>#REF!</f>
        <v>#REF!</v>
      </c>
      <c r="H351" s="26" t="e">
        <f>#REF!</f>
        <v>#REF!</v>
      </c>
      <c r="I351" s="26" t="e">
        <f>#REF!</f>
        <v>#REF!</v>
      </c>
      <c r="J351" s="26" t="e">
        <f>#REF!</f>
        <v>#REF!</v>
      </c>
      <c r="K351" s="26" t="e">
        <f t="shared" si="17"/>
        <v>#REF!</v>
      </c>
      <c r="L351" s="26" t="e">
        <f>IF(#REF!="","",#REF!)</f>
        <v>#REF!</v>
      </c>
      <c r="M351" s="59" t="e">
        <f>#REF!</f>
        <v>#REF!</v>
      </c>
    </row>
    <row r="352" spans="1:13">
      <c r="A352" s="203" t="e">
        <f>IF(#REF!="","",#REF!)</f>
        <v>#REF!</v>
      </c>
      <c r="B352" s="26" t="e">
        <f t="shared" si="15"/>
        <v>#REF!</v>
      </c>
      <c r="C352" s="26" t="e">
        <f t="shared" si="16"/>
        <v>#REF!</v>
      </c>
      <c r="D352" s="26" t="e">
        <f>#REF!</f>
        <v>#REF!</v>
      </c>
      <c r="E352" s="26" t="e">
        <f>#REF!</f>
        <v>#REF!</v>
      </c>
      <c r="F352" s="26" t="e">
        <f>ASC(#REF!)</f>
        <v>#REF!</v>
      </c>
      <c r="G352" s="26" t="e">
        <f>#REF!</f>
        <v>#REF!</v>
      </c>
      <c r="H352" s="26" t="e">
        <f>#REF!</f>
        <v>#REF!</v>
      </c>
      <c r="I352" s="26" t="e">
        <f>#REF!</f>
        <v>#REF!</v>
      </c>
      <c r="J352" s="26" t="e">
        <f>#REF!</f>
        <v>#REF!</v>
      </c>
      <c r="K352" s="26" t="e">
        <f t="shared" si="17"/>
        <v>#REF!</v>
      </c>
      <c r="L352" s="26" t="e">
        <f>IF(#REF!="","",#REF!)</f>
        <v>#REF!</v>
      </c>
      <c r="M352" s="59" t="e">
        <f>#REF!</f>
        <v>#REF!</v>
      </c>
    </row>
    <row r="353" spans="1:13">
      <c r="A353" s="203" t="e">
        <f>IF(#REF!="","",#REF!)</f>
        <v>#REF!</v>
      </c>
      <c r="B353" s="26" t="e">
        <f t="shared" si="15"/>
        <v>#REF!</v>
      </c>
      <c r="C353" s="26" t="e">
        <f t="shared" si="16"/>
        <v>#REF!</v>
      </c>
      <c r="D353" s="26" t="e">
        <f>#REF!</f>
        <v>#REF!</v>
      </c>
      <c r="E353" s="26" t="e">
        <f>#REF!</f>
        <v>#REF!</v>
      </c>
      <c r="F353" s="26" t="e">
        <f>ASC(#REF!)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 t="shared" si="17"/>
        <v>#REF!</v>
      </c>
      <c r="L353" s="26" t="e">
        <f>IF(#REF!="","",#REF!)</f>
        <v>#REF!</v>
      </c>
      <c r="M353" s="59" t="e">
        <f>#REF!</f>
        <v>#REF!</v>
      </c>
    </row>
    <row r="354" spans="1:13">
      <c r="A354" s="203" t="e">
        <f>IF(#REF!="","",#REF!)</f>
        <v>#REF!</v>
      </c>
      <c r="B354" s="26" t="e">
        <f t="shared" si="15"/>
        <v>#REF!</v>
      </c>
      <c r="C354" s="26" t="e">
        <f t="shared" si="16"/>
        <v>#REF!</v>
      </c>
      <c r="D354" s="26" t="e">
        <f>#REF!</f>
        <v>#REF!</v>
      </c>
      <c r="E354" s="26" t="e">
        <f>#REF!</f>
        <v>#REF!</v>
      </c>
      <c r="F354" s="26" t="e">
        <f>ASC(#REF!)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 t="shared" si="17"/>
        <v>#REF!</v>
      </c>
      <c r="L354" s="26" t="e">
        <f>IF(#REF!="","",#REF!)</f>
        <v>#REF!</v>
      </c>
      <c r="M354" s="59" t="e">
        <f>#REF!</f>
        <v>#REF!</v>
      </c>
    </row>
    <row r="355" spans="1:13">
      <c r="A355" s="203" t="e">
        <f>IF(#REF!="","",#REF!)</f>
        <v>#REF!</v>
      </c>
      <c r="B355" s="26" t="e">
        <f t="shared" si="15"/>
        <v>#REF!</v>
      </c>
      <c r="C355" s="26" t="e">
        <f t="shared" si="16"/>
        <v>#REF!</v>
      </c>
      <c r="D355" s="26" t="e">
        <f>#REF!</f>
        <v>#REF!</v>
      </c>
      <c r="E355" s="26" t="e">
        <f>#REF!</f>
        <v>#REF!</v>
      </c>
      <c r="F355" s="26" t="e">
        <f>ASC(#REF!)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 t="shared" si="17"/>
        <v>#REF!</v>
      </c>
      <c r="L355" s="26" t="e">
        <f>IF(#REF!="","",#REF!)</f>
        <v>#REF!</v>
      </c>
      <c r="M355" s="59" t="e">
        <f>#REF!</f>
        <v>#REF!</v>
      </c>
    </row>
    <row r="356" spans="1:13">
      <c r="A356" s="203" t="e">
        <f>IF(#REF!="","",#REF!)</f>
        <v>#REF!</v>
      </c>
      <c r="B356" s="26" t="e">
        <f t="shared" si="15"/>
        <v>#REF!</v>
      </c>
      <c r="C356" s="26" t="e">
        <f t="shared" si="16"/>
        <v>#REF!</v>
      </c>
      <c r="D356" s="26" t="e">
        <f>#REF!</f>
        <v>#REF!</v>
      </c>
      <c r="E356" s="26" t="e">
        <f>#REF!</f>
        <v>#REF!</v>
      </c>
      <c r="F356" s="26" t="e">
        <f>ASC(#REF!)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 t="shared" si="17"/>
        <v>#REF!</v>
      </c>
      <c r="L356" s="26" t="e">
        <f>IF(#REF!="","",#REF!)</f>
        <v>#REF!</v>
      </c>
      <c r="M356" s="59" t="e">
        <f>#REF!</f>
        <v>#REF!</v>
      </c>
    </row>
    <row r="357" spans="1:13">
      <c r="A357" s="203" t="e">
        <f>IF(#REF!="","",#REF!)</f>
        <v>#REF!</v>
      </c>
      <c r="B357" s="26" t="e">
        <f t="shared" si="15"/>
        <v>#REF!</v>
      </c>
      <c r="C357" s="26" t="e">
        <f t="shared" si="16"/>
        <v>#REF!</v>
      </c>
      <c r="D357" s="26" t="e">
        <f>#REF!</f>
        <v>#REF!</v>
      </c>
      <c r="E357" s="26" t="e">
        <f>#REF!</f>
        <v>#REF!</v>
      </c>
      <c r="F357" s="26" t="e">
        <f>ASC(#REF!)</f>
        <v>#REF!</v>
      </c>
      <c r="G357" s="26" t="e">
        <f>#REF!</f>
        <v>#REF!</v>
      </c>
      <c r="H357" s="26" t="e">
        <f>#REF!</f>
        <v>#REF!</v>
      </c>
      <c r="I357" s="26" t="e">
        <f>#REF!</f>
        <v>#REF!</v>
      </c>
      <c r="J357" s="26" t="e">
        <f>#REF!</f>
        <v>#REF!</v>
      </c>
      <c r="K357" s="26" t="e">
        <f t="shared" si="17"/>
        <v>#REF!</v>
      </c>
      <c r="L357" s="26" t="e">
        <f>IF(#REF!="","",#REF!)</f>
        <v>#REF!</v>
      </c>
      <c r="M357" s="59" t="e">
        <f>#REF!</f>
        <v>#REF!</v>
      </c>
    </row>
    <row r="358" spans="1:13">
      <c r="A358" s="203" t="e">
        <f>IF(#REF!="","",#REF!)</f>
        <v>#REF!</v>
      </c>
      <c r="B358" s="26" t="e">
        <f t="shared" si="15"/>
        <v>#REF!</v>
      </c>
      <c r="C358" s="26" t="e">
        <f t="shared" si="16"/>
        <v>#REF!</v>
      </c>
      <c r="D358" s="26" t="e">
        <f>#REF!</f>
        <v>#REF!</v>
      </c>
      <c r="E358" s="26" t="e">
        <f>#REF!</f>
        <v>#REF!</v>
      </c>
      <c r="F358" s="26" t="e">
        <f>ASC(#REF!)</f>
        <v>#REF!</v>
      </c>
      <c r="G358" s="26" t="e">
        <f>#REF!</f>
        <v>#REF!</v>
      </c>
      <c r="H358" s="26" t="e">
        <f>#REF!</f>
        <v>#REF!</v>
      </c>
      <c r="I358" s="26" t="e">
        <f>#REF!</f>
        <v>#REF!</v>
      </c>
      <c r="J358" s="26" t="e">
        <f>#REF!</f>
        <v>#REF!</v>
      </c>
      <c r="K358" s="26" t="e">
        <f t="shared" si="17"/>
        <v>#REF!</v>
      </c>
      <c r="L358" s="26" t="e">
        <f>IF(#REF!="","",#REF!)</f>
        <v>#REF!</v>
      </c>
      <c r="M358" s="59" t="e">
        <f>#REF!</f>
        <v>#REF!</v>
      </c>
    </row>
    <row r="359" spans="1:13">
      <c r="A359" s="203" t="e">
        <f>IF(#REF!="","",#REF!)</f>
        <v>#REF!</v>
      </c>
      <c r="B359" s="26" t="e">
        <f t="shared" si="15"/>
        <v>#REF!</v>
      </c>
      <c r="C359" s="26" t="e">
        <f t="shared" si="16"/>
        <v>#REF!</v>
      </c>
      <c r="D359" s="26" t="e">
        <f>#REF!</f>
        <v>#REF!</v>
      </c>
      <c r="E359" s="26" t="e">
        <f>#REF!</f>
        <v>#REF!</v>
      </c>
      <c r="F359" s="26" t="e">
        <f>ASC(#REF!)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 t="shared" si="17"/>
        <v>#REF!</v>
      </c>
      <c r="L359" s="26" t="e">
        <f>IF(#REF!="","",#REF!)</f>
        <v>#REF!</v>
      </c>
      <c r="M359" s="59" t="e">
        <f>#REF!</f>
        <v>#REF!</v>
      </c>
    </row>
    <row r="360" spans="1:13">
      <c r="A360" s="203" t="e">
        <f>IF(#REF!="","",#REF!)</f>
        <v>#REF!</v>
      </c>
      <c r="B360" s="26" t="e">
        <f t="shared" si="15"/>
        <v>#REF!</v>
      </c>
      <c r="C360" s="26" t="e">
        <f t="shared" si="16"/>
        <v>#REF!</v>
      </c>
      <c r="D360" s="26" t="e">
        <f>#REF!</f>
        <v>#REF!</v>
      </c>
      <c r="E360" s="26" t="e">
        <f>#REF!</f>
        <v>#REF!</v>
      </c>
      <c r="F360" s="26" t="e">
        <f>ASC(#REF!)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 t="shared" si="17"/>
        <v>#REF!</v>
      </c>
      <c r="L360" s="26" t="e">
        <f>IF(#REF!="","",#REF!)</f>
        <v>#REF!</v>
      </c>
      <c r="M360" s="59" t="e">
        <f>#REF!</f>
        <v>#REF!</v>
      </c>
    </row>
    <row r="361" spans="1:13">
      <c r="A361" s="203" t="e">
        <f>IF(#REF!="","",#REF!)</f>
        <v>#REF!</v>
      </c>
      <c r="B361" s="26" t="e">
        <f t="shared" si="15"/>
        <v>#REF!</v>
      </c>
      <c r="C361" s="26" t="e">
        <f t="shared" si="16"/>
        <v>#REF!</v>
      </c>
      <c r="D361" s="26" t="e">
        <f>#REF!</f>
        <v>#REF!</v>
      </c>
      <c r="E361" s="26" t="e">
        <f>#REF!</f>
        <v>#REF!</v>
      </c>
      <c r="F361" s="26" t="e">
        <f>ASC(#REF!)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 t="shared" si="17"/>
        <v>#REF!</v>
      </c>
      <c r="L361" s="26" t="e">
        <f>IF(#REF!="","",#REF!)</f>
        <v>#REF!</v>
      </c>
      <c r="M361" s="59" t="e">
        <f>#REF!</f>
        <v>#REF!</v>
      </c>
    </row>
    <row r="362" spans="1:13">
      <c r="A362" s="203" t="e">
        <f>IF(#REF!="","",#REF!)</f>
        <v>#REF!</v>
      </c>
      <c r="B362" s="26" t="e">
        <f t="shared" si="15"/>
        <v>#REF!</v>
      </c>
      <c r="C362" s="26" t="e">
        <f t="shared" si="16"/>
        <v>#REF!</v>
      </c>
      <c r="D362" s="26" t="e">
        <f>#REF!</f>
        <v>#REF!</v>
      </c>
      <c r="E362" s="26" t="e">
        <f>#REF!</f>
        <v>#REF!</v>
      </c>
      <c r="F362" s="26" t="e">
        <f>ASC(#REF!)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 t="shared" si="17"/>
        <v>#REF!</v>
      </c>
      <c r="L362" s="26" t="e">
        <f>IF(#REF!="","",#REF!)</f>
        <v>#REF!</v>
      </c>
      <c r="M362" s="59" t="e">
        <f>#REF!</f>
        <v>#REF!</v>
      </c>
    </row>
    <row r="363" spans="1:13">
      <c r="A363" s="203" t="e">
        <f>IF(#REF!="","",#REF!)</f>
        <v>#REF!</v>
      </c>
      <c r="B363" s="26" t="e">
        <f t="shared" si="15"/>
        <v>#REF!</v>
      </c>
      <c r="C363" s="26" t="e">
        <f t="shared" si="16"/>
        <v>#REF!</v>
      </c>
      <c r="D363" s="26" t="e">
        <f>#REF!</f>
        <v>#REF!</v>
      </c>
      <c r="E363" s="26" t="e">
        <f>#REF!</f>
        <v>#REF!</v>
      </c>
      <c r="F363" s="26" t="e">
        <f>ASC(#REF!)</f>
        <v>#REF!</v>
      </c>
      <c r="G363" s="26" t="e">
        <f>#REF!</f>
        <v>#REF!</v>
      </c>
      <c r="H363" s="26" t="e">
        <f>#REF!</f>
        <v>#REF!</v>
      </c>
      <c r="I363" s="26" t="e">
        <f>#REF!</f>
        <v>#REF!</v>
      </c>
      <c r="J363" s="26" t="e">
        <f>#REF!</f>
        <v>#REF!</v>
      </c>
      <c r="K363" s="26" t="e">
        <f t="shared" si="17"/>
        <v>#REF!</v>
      </c>
      <c r="L363" s="26" t="e">
        <f>IF(#REF!="","",#REF!)</f>
        <v>#REF!</v>
      </c>
      <c r="M363" s="59" t="e">
        <f>#REF!</f>
        <v>#REF!</v>
      </c>
    </row>
    <row r="364" spans="1:13">
      <c r="A364" s="203" t="e">
        <f>IF(#REF!="","",#REF!)</f>
        <v>#REF!</v>
      </c>
      <c r="B364" s="26" t="e">
        <f t="shared" si="15"/>
        <v>#REF!</v>
      </c>
      <c r="C364" s="26" t="e">
        <f t="shared" si="16"/>
        <v>#REF!</v>
      </c>
      <c r="D364" s="26" t="e">
        <f>#REF!</f>
        <v>#REF!</v>
      </c>
      <c r="E364" s="26" t="e">
        <f>#REF!</f>
        <v>#REF!</v>
      </c>
      <c r="F364" s="26" t="e">
        <f>ASC(#REF!)</f>
        <v>#REF!</v>
      </c>
      <c r="G364" s="26" t="e">
        <f>#REF!</f>
        <v>#REF!</v>
      </c>
      <c r="H364" s="26" t="e">
        <f>#REF!</f>
        <v>#REF!</v>
      </c>
      <c r="I364" s="26" t="e">
        <f>#REF!</f>
        <v>#REF!</v>
      </c>
      <c r="J364" s="26" t="e">
        <f>#REF!</f>
        <v>#REF!</v>
      </c>
      <c r="K364" s="26" t="e">
        <f t="shared" si="17"/>
        <v>#REF!</v>
      </c>
      <c r="L364" s="26" t="e">
        <f>IF(#REF!="","",#REF!)</f>
        <v>#REF!</v>
      </c>
      <c r="M364" s="59" t="e">
        <f>#REF!</f>
        <v>#REF!</v>
      </c>
    </row>
    <row r="365" spans="1:13">
      <c r="A365" s="203" t="e">
        <f>IF(#REF!="","",#REF!)</f>
        <v>#REF!</v>
      </c>
      <c r="B365" s="26" t="e">
        <f t="shared" si="15"/>
        <v>#REF!</v>
      </c>
      <c r="C365" s="26" t="e">
        <f t="shared" si="16"/>
        <v>#REF!</v>
      </c>
      <c r="D365" s="26" t="e">
        <f>#REF!</f>
        <v>#REF!</v>
      </c>
      <c r="E365" s="26" t="e">
        <f>#REF!</f>
        <v>#REF!</v>
      </c>
      <c r="F365" s="26" t="e">
        <f>ASC(#REF!)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 t="shared" si="17"/>
        <v>#REF!</v>
      </c>
      <c r="L365" s="26" t="e">
        <f>IF(#REF!="","",#REF!)</f>
        <v>#REF!</v>
      </c>
      <c r="M365" s="59" t="e">
        <f>#REF!</f>
        <v>#REF!</v>
      </c>
    </row>
    <row r="366" spans="1:13">
      <c r="A366" s="203" t="e">
        <f>IF(#REF!="","",#REF!)</f>
        <v>#REF!</v>
      </c>
      <c r="B366" s="26" t="e">
        <f t="shared" si="15"/>
        <v>#REF!</v>
      </c>
      <c r="C366" s="26" t="e">
        <f t="shared" si="16"/>
        <v>#REF!</v>
      </c>
      <c r="D366" s="26" t="e">
        <f>#REF!</f>
        <v>#REF!</v>
      </c>
      <c r="E366" s="26" t="e">
        <f>#REF!</f>
        <v>#REF!</v>
      </c>
      <c r="F366" s="26" t="e">
        <f>ASC(#REF!)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 t="shared" si="17"/>
        <v>#REF!</v>
      </c>
      <c r="L366" s="26" t="e">
        <f>IF(#REF!="","",#REF!)</f>
        <v>#REF!</v>
      </c>
      <c r="M366" s="59" t="e">
        <f>#REF!</f>
        <v>#REF!</v>
      </c>
    </row>
    <row r="367" spans="1:13">
      <c r="A367" s="203" t="e">
        <f>IF(#REF!="","",#REF!)</f>
        <v>#REF!</v>
      </c>
      <c r="B367" s="26" t="e">
        <f t="shared" si="15"/>
        <v>#REF!</v>
      </c>
      <c r="C367" s="26" t="e">
        <f t="shared" si="16"/>
        <v>#REF!</v>
      </c>
      <c r="D367" s="26" t="e">
        <f>#REF!</f>
        <v>#REF!</v>
      </c>
      <c r="E367" s="26" t="e">
        <f>#REF!</f>
        <v>#REF!</v>
      </c>
      <c r="F367" s="26" t="e">
        <f>ASC(#REF!)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 t="shared" si="17"/>
        <v>#REF!</v>
      </c>
      <c r="L367" s="26" t="e">
        <f>IF(#REF!="","",#REF!)</f>
        <v>#REF!</v>
      </c>
      <c r="M367" s="59" t="e">
        <f>#REF!</f>
        <v>#REF!</v>
      </c>
    </row>
    <row r="368" spans="1:13">
      <c r="A368" s="203" t="e">
        <f>IF(#REF!="","",#REF!)</f>
        <v>#REF!</v>
      </c>
      <c r="B368" s="26" t="e">
        <f t="shared" si="15"/>
        <v>#REF!</v>
      </c>
      <c r="C368" s="26" t="e">
        <f t="shared" si="16"/>
        <v>#REF!</v>
      </c>
      <c r="D368" s="26" t="e">
        <f>#REF!</f>
        <v>#REF!</v>
      </c>
      <c r="E368" s="26" t="e">
        <f>#REF!</f>
        <v>#REF!</v>
      </c>
      <c r="F368" s="26" t="e">
        <f>ASC(#REF!)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 t="shared" si="17"/>
        <v>#REF!</v>
      </c>
      <c r="L368" s="26" t="e">
        <f>IF(#REF!="","",#REF!)</f>
        <v>#REF!</v>
      </c>
      <c r="M368" s="59" t="e">
        <f>#REF!</f>
        <v>#REF!</v>
      </c>
    </row>
    <row r="369" spans="1:13">
      <c r="A369" s="203" t="e">
        <f>IF(#REF!="","",#REF!)</f>
        <v>#REF!</v>
      </c>
      <c r="B369" s="26" t="e">
        <f t="shared" si="15"/>
        <v>#REF!</v>
      </c>
      <c r="C369" s="26" t="e">
        <f t="shared" si="16"/>
        <v>#REF!</v>
      </c>
      <c r="D369" s="26" t="e">
        <f>#REF!</f>
        <v>#REF!</v>
      </c>
      <c r="E369" s="26" t="e">
        <f>#REF!</f>
        <v>#REF!</v>
      </c>
      <c r="F369" s="26" t="e">
        <f>ASC(#REF!)</f>
        <v>#REF!</v>
      </c>
      <c r="G369" s="26" t="e">
        <f>#REF!</f>
        <v>#REF!</v>
      </c>
      <c r="H369" s="26" t="e">
        <f>#REF!</f>
        <v>#REF!</v>
      </c>
      <c r="I369" s="26" t="e">
        <f>#REF!</f>
        <v>#REF!</v>
      </c>
      <c r="J369" s="26" t="e">
        <f>#REF!</f>
        <v>#REF!</v>
      </c>
      <c r="K369" s="26" t="e">
        <f t="shared" si="17"/>
        <v>#REF!</v>
      </c>
      <c r="L369" s="26" t="e">
        <f>IF(#REF!="","",#REF!)</f>
        <v>#REF!</v>
      </c>
      <c r="M369" s="59" t="e">
        <f>#REF!</f>
        <v>#REF!</v>
      </c>
    </row>
    <row r="370" spans="1:13">
      <c r="A370" s="203" t="e">
        <f>IF(#REF!="","",#REF!)</f>
        <v>#REF!</v>
      </c>
      <c r="B370" s="26" t="e">
        <f t="shared" si="15"/>
        <v>#REF!</v>
      </c>
      <c r="C370" s="26" t="e">
        <f t="shared" si="16"/>
        <v>#REF!</v>
      </c>
      <c r="D370" s="26" t="e">
        <f>#REF!</f>
        <v>#REF!</v>
      </c>
      <c r="E370" s="26" t="e">
        <f>#REF!</f>
        <v>#REF!</v>
      </c>
      <c r="F370" s="26" t="e">
        <f>ASC(#REF!)</f>
        <v>#REF!</v>
      </c>
      <c r="G370" s="26" t="e">
        <f>#REF!</f>
        <v>#REF!</v>
      </c>
      <c r="H370" s="26" t="e">
        <f>#REF!</f>
        <v>#REF!</v>
      </c>
      <c r="I370" s="26" t="e">
        <f>#REF!</f>
        <v>#REF!</v>
      </c>
      <c r="J370" s="26" t="e">
        <f>#REF!</f>
        <v>#REF!</v>
      </c>
      <c r="K370" s="26" t="e">
        <f t="shared" si="17"/>
        <v>#REF!</v>
      </c>
      <c r="L370" s="26" t="e">
        <f>IF(#REF!="","",#REF!)</f>
        <v>#REF!</v>
      </c>
      <c r="M370" s="59" t="e">
        <f>#REF!</f>
        <v>#REF!</v>
      </c>
    </row>
    <row r="371" spans="1:13">
      <c r="A371" s="203" t="e">
        <f>IF(#REF!="","",#REF!)</f>
        <v>#REF!</v>
      </c>
      <c r="B371" s="26" t="e">
        <f t="shared" si="15"/>
        <v>#REF!</v>
      </c>
      <c r="C371" s="26" t="e">
        <f t="shared" si="16"/>
        <v>#REF!</v>
      </c>
      <c r="D371" s="26" t="e">
        <f>#REF!</f>
        <v>#REF!</v>
      </c>
      <c r="E371" s="26" t="e">
        <f>#REF!</f>
        <v>#REF!</v>
      </c>
      <c r="F371" s="26" t="e">
        <f>ASC(#REF!)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 t="shared" si="17"/>
        <v>#REF!</v>
      </c>
      <c r="L371" s="26" t="e">
        <f>IF(#REF!="","",#REF!)</f>
        <v>#REF!</v>
      </c>
      <c r="M371" s="59" t="e">
        <f>#REF!</f>
        <v>#REF!</v>
      </c>
    </row>
    <row r="372" spans="1:13">
      <c r="A372" s="203" t="e">
        <f>IF(#REF!="","",#REF!)</f>
        <v>#REF!</v>
      </c>
      <c r="B372" s="26" t="e">
        <f t="shared" si="15"/>
        <v>#REF!</v>
      </c>
      <c r="C372" s="26" t="e">
        <f t="shared" si="16"/>
        <v>#REF!</v>
      </c>
      <c r="D372" s="26" t="e">
        <f>#REF!</f>
        <v>#REF!</v>
      </c>
      <c r="E372" s="26" t="e">
        <f>#REF!</f>
        <v>#REF!</v>
      </c>
      <c r="F372" s="26" t="e">
        <f>ASC(#REF!)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 t="shared" si="17"/>
        <v>#REF!</v>
      </c>
      <c r="L372" s="26" t="e">
        <f>IF(#REF!="","",#REF!)</f>
        <v>#REF!</v>
      </c>
      <c r="M372" s="59" t="e">
        <f>#REF!</f>
        <v>#REF!</v>
      </c>
    </row>
    <row r="373" spans="1:13">
      <c r="A373" s="203" t="e">
        <f>IF(#REF!="","",#REF!)</f>
        <v>#REF!</v>
      </c>
      <c r="B373" s="26" t="e">
        <f t="shared" si="15"/>
        <v>#REF!</v>
      </c>
      <c r="C373" s="26" t="e">
        <f t="shared" si="16"/>
        <v>#REF!</v>
      </c>
      <c r="D373" s="26" t="e">
        <f>#REF!</f>
        <v>#REF!</v>
      </c>
      <c r="E373" s="26" t="e">
        <f>#REF!</f>
        <v>#REF!</v>
      </c>
      <c r="F373" s="26" t="e">
        <f>ASC(#REF!)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 t="shared" si="17"/>
        <v>#REF!</v>
      </c>
      <c r="L373" s="26" t="e">
        <f>IF(#REF!="","",#REF!)</f>
        <v>#REF!</v>
      </c>
      <c r="M373" s="59" t="e">
        <f>#REF!</f>
        <v>#REF!</v>
      </c>
    </row>
    <row r="374" spans="1:13">
      <c r="A374" s="203" t="e">
        <f>IF(#REF!="","",#REF!)</f>
        <v>#REF!</v>
      </c>
      <c r="B374" s="26" t="e">
        <f t="shared" si="15"/>
        <v>#REF!</v>
      </c>
      <c r="C374" s="26" t="e">
        <f t="shared" si="16"/>
        <v>#REF!</v>
      </c>
      <c r="D374" s="26" t="e">
        <f>#REF!</f>
        <v>#REF!</v>
      </c>
      <c r="E374" s="26" t="e">
        <f>#REF!</f>
        <v>#REF!</v>
      </c>
      <c r="F374" s="26" t="e">
        <f>ASC(#REF!)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 t="shared" si="17"/>
        <v>#REF!</v>
      </c>
      <c r="L374" s="26" t="e">
        <f>IF(#REF!="","",#REF!)</f>
        <v>#REF!</v>
      </c>
      <c r="M374" s="59" t="e">
        <f>#REF!</f>
        <v>#REF!</v>
      </c>
    </row>
    <row r="375" spans="1:13">
      <c r="A375" s="203" t="e">
        <f>IF(#REF!="","",#REF!)</f>
        <v>#REF!</v>
      </c>
      <c r="B375" s="26" t="e">
        <f t="shared" si="15"/>
        <v>#REF!</v>
      </c>
      <c r="C375" s="26" t="e">
        <f t="shared" si="16"/>
        <v>#REF!</v>
      </c>
      <c r="D375" s="26" t="e">
        <f>#REF!</f>
        <v>#REF!</v>
      </c>
      <c r="E375" s="26" t="e">
        <f>#REF!</f>
        <v>#REF!</v>
      </c>
      <c r="F375" s="26" t="e">
        <f>ASC(#REF!)</f>
        <v>#REF!</v>
      </c>
      <c r="G375" s="26" t="e">
        <f>#REF!</f>
        <v>#REF!</v>
      </c>
      <c r="H375" s="26" t="e">
        <f>#REF!</f>
        <v>#REF!</v>
      </c>
      <c r="I375" s="26" t="e">
        <f>#REF!</f>
        <v>#REF!</v>
      </c>
      <c r="J375" s="26" t="e">
        <f>#REF!</f>
        <v>#REF!</v>
      </c>
      <c r="K375" s="26" t="e">
        <f t="shared" si="17"/>
        <v>#REF!</v>
      </c>
      <c r="L375" s="26" t="e">
        <f>IF(#REF!="","",#REF!)</f>
        <v>#REF!</v>
      </c>
      <c r="M375" s="59" t="e">
        <f>#REF!</f>
        <v>#REF!</v>
      </c>
    </row>
    <row r="376" spans="1:13">
      <c r="A376" s="203" t="e">
        <f>IF(#REF!="","",#REF!)</f>
        <v>#REF!</v>
      </c>
      <c r="B376" s="26" t="e">
        <f t="shared" si="15"/>
        <v>#REF!</v>
      </c>
      <c r="C376" s="26" t="e">
        <f t="shared" si="16"/>
        <v>#REF!</v>
      </c>
      <c r="D376" s="26" t="e">
        <f>#REF!</f>
        <v>#REF!</v>
      </c>
      <c r="E376" s="26" t="e">
        <f>#REF!</f>
        <v>#REF!</v>
      </c>
      <c r="F376" s="26" t="e">
        <f>ASC(#REF!)</f>
        <v>#REF!</v>
      </c>
      <c r="G376" s="26" t="e">
        <f>#REF!</f>
        <v>#REF!</v>
      </c>
      <c r="H376" s="26" t="e">
        <f>#REF!</f>
        <v>#REF!</v>
      </c>
      <c r="I376" s="26" t="e">
        <f>#REF!</f>
        <v>#REF!</v>
      </c>
      <c r="J376" s="26" t="e">
        <f>#REF!</f>
        <v>#REF!</v>
      </c>
      <c r="K376" s="26" t="e">
        <f t="shared" si="17"/>
        <v>#REF!</v>
      </c>
      <c r="L376" s="26" t="e">
        <f>IF(#REF!="","",#REF!)</f>
        <v>#REF!</v>
      </c>
      <c r="M376" s="59" t="e">
        <f>#REF!</f>
        <v>#REF!</v>
      </c>
    </row>
    <row r="377" spans="1:13">
      <c r="A377" s="203" t="e">
        <f>IF(#REF!="","",#REF!)</f>
        <v>#REF!</v>
      </c>
      <c r="B377" s="26" t="e">
        <f t="shared" si="15"/>
        <v>#REF!</v>
      </c>
      <c r="C377" s="26" t="e">
        <f t="shared" si="16"/>
        <v>#REF!</v>
      </c>
      <c r="D377" s="26" t="e">
        <f>#REF!</f>
        <v>#REF!</v>
      </c>
      <c r="E377" s="26" t="e">
        <f>#REF!</f>
        <v>#REF!</v>
      </c>
      <c r="F377" s="26" t="e">
        <f>ASC(#REF!)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 t="shared" si="17"/>
        <v>#REF!</v>
      </c>
      <c r="L377" s="26" t="e">
        <f>IF(#REF!="","",#REF!)</f>
        <v>#REF!</v>
      </c>
      <c r="M377" s="59" t="e">
        <f>#REF!</f>
        <v>#REF!</v>
      </c>
    </row>
    <row r="378" spans="1:13">
      <c r="A378" s="203" t="e">
        <f>IF(#REF!="","",#REF!)</f>
        <v>#REF!</v>
      </c>
      <c r="B378" s="26" t="e">
        <f t="shared" si="15"/>
        <v>#REF!</v>
      </c>
      <c r="C378" s="26" t="e">
        <f t="shared" si="16"/>
        <v>#REF!</v>
      </c>
      <c r="D378" s="26" t="e">
        <f>#REF!</f>
        <v>#REF!</v>
      </c>
      <c r="E378" s="26" t="e">
        <f>#REF!</f>
        <v>#REF!</v>
      </c>
      <c r="F378" s="26" t="e">
        <f>ASC(#REF!)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 t="shared" si="17"/>
        <v>#REF!</v>
      </c>
      <c r="L378" s="26" t="e">
        <f>IF(#REF!="","",#REF!)</f>
        <v>#REF!</v>
      </c>
      <c r="M378" s="59" t="e">
        <f>#REF!</f>
        <v>#REF!</v>
      </c>
    </row>
    <row r="379" spans="1:13">
      <c r="A379" s="203" t="e">
        <f>IF(#REF!="","",#REF!)</f>
        <v>#REF!</v>
      </c>
      <c r="B379" s="26" t="e">
        <f t="shared" si="15"/>
        <v>#REF!</v>
      </c>
      <c r="C379" s="26" t="e">
        <f t="shared" si="16"/>
        <v>#REF!</v>
      </c>
      <c r="D379" s="26" t="e">
        <f>#REF!</f>
        <v>#REF!</v>
      </c>
      <c r="E379" s="26" t="e">
        <f>#REF!</f>
        <v>#REF!</v>
      </c>
      <c r="F379" s="26" t="e">
        <f>ASC(#REF!)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 t="shared" si="17"/>
        <v>#REF!</v>
      </c>
      <c r="L379" s="26" t="e">
        <f>IF(#REF!="","",#REF!)</f>
        <v>#REF!</v>
      </c>
      <c r="M379" s="59" t="e">
        <f>#REF!</f>
        <v>#REF!</v>
      </c>
    </row>
    <row r="380" spans="1:13">
      <c r="A380" s="203" t="e">
        <f>IF(#REF!="","",#REF!)</f>
        <v>#REF!</v>
      </c>
      <c r="B380" s="26" t="e">
        <f t="shared" si="15"/>
        <v>#REF!</v>
      </c>
      <c r="C380" s="26" t="e">
        <f t="shared" si="16"/>
        <v>#REF!</v>
      </c>
      <c r="D380" s="26" t="e">
        <f>#REF!</f>
        <v>#REF!</v>
      </c>
      <c r="E380" s="26" t="e">
        <f>#REF!</f>
        <v>#REF!</v>
      </c>
      <c r="F380" s="26" t="e">
        <f>ASC(#REF!)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 t="shared" si="17"/>
        <v>#REF!</v>
      </c>
      <c r="L380" s="26" t="e">
        <f>IF(#REF!="","",#REF!)</f>
        <v>#REF!</v>
      </c>
      <c r="M380" s="59" t="e">
        <f>#REF!</f>
        <v>#REF!</v>
      </c>
    </row>
    <row r="381" spans="1:13">
      <c r="A381" s="203" t="e">
        <f>IF(#REF!="","",#REF!)</f>
        <v>#REF!</v>
      </c>
      <c r="B381" s="26" t="e">
        <f t="shared" si="15"/>
        <v>#REF!</v>
      </c>
      <c r="C381" s="26" t="e">
        <f t="shared" si="16"/>
        <v>#REF!</v>
      </c>
      <c r="D381" s="26" t="e">
        <f>#REF!</f>
        <v>#REF!</v>
      </c>
      <c r="E381" s="26" t="e">
        <f>#REF!</f>
        <v>#REF!</v>
      </c>
      <c r="F381" s="26" t="e">
        <f>ASC(#REF!)</f>
        <v>#REF!</v>
      </c>
      <c r="G381" s="26" t="e">
        <f>#REF!</f>
        <v>#REF!</v>
      </c>
      <c r="H381" s="26" t="e">
        <f>#REF!</f>
        <v>#REF!</v>
      </c>
      <c r="I381" s="26" t="e">
        <f>#REF!</f>
        <v>#REF!</v>
      </c>
      <c r="J381" s="26" t="e">
        <f>#REF!</f>
        <v>#REF!</v>
      </c>
      <c r="K381" s="26" t="e">
        <f t="shared" si="17"/>
        <v>#REF!</v>
      </c>
      <c r="L381" s="26" t="e">
        <f>IF(#REF!="","",#REF!)</f>
        <v>#REF!</v>
      </c>
      <c r="M381" s="59" t="e">
        <f>#REF!</f>
        <v>#REF!</v>
      </c>
    </row>
    <row r="382" spans="1:13">
      <c r="A382" s="203" t="e">
        <f>IF(#REF!="","",#REF!)</f>
        <v>#REF!</v>
      </c>
      <c r="B382" s="26" t="e">
        <f t="shared" si="15"/>
        <v>#REF!</v>
      </c>
      <c r="C382" s="26" t="e">
        <f t="shared" si="16"/>
        <v>#REF!</v>
      </c>
      <c r="D382" s="26" t="e">
        <f>#REF!</f>
        <v>#REF!</v>
      </c>
      <c r="E382" s="26" t="e">
        <f>#REF!</f>
        <v>#REF!</v>
      </c>
      <c r="F382" s="26" t="e">
        <f>ASC(#REF!)</f>
        <v>#REF!</v>
      </c>
      <c r="G382" s="26" t="e">
        <f>#REF!</f>
        <v>#REF!</v>
      </c>
      <c r="H382" s="26" t="e">
        <f>#REF!</f>
        <v>#REF!</v>
      </c>
      <c r="I382" s="26" t="e">
        <f>#REF!</f>
        <v>#REF!</v>
      </c>
      <c r="J382" s="26" t="e">
        <f>#REF!</f>
        <v>#REF!</v>
      </c>
      <c r="K382" s="26" t="e">
        <f t="shared" si="17"/>
        <v>#REF!</v>
      </c>
      <c r="L382" s="26" t="e">
        <f>IF(#REF!="","",#REF!)</f>
        <v>#REF!</v>
      </c>
      <c r="M382" s="59" t="e">
        <f>#REF!</f>
        <v>#REF!</v>
      </c>
    </row>
    <row r="383" spans="1:13">
      <c r="A383" s="203" t="e">
        <f>IF(#REF!="","",#REF!)</f>
        <v>#REF!</v>
      </c>
      <c r="B383" s="26" t="e">
        <f t="shared" si="15"/>
        <v>#REF!</v>
      </c>
      <c r="C383" s="26" t="e">
        <f t="shared" si="16"/>
        <v>#REF!</v>
      </c>
      <c r="D383" s="26" t="e">
        <f>#REF!</f>
        <v>#REF!</v>
      </c>
      <c r="E383" s="26" t="e">
        <f>#REF!</f>
        <v>#REF!</v>
      </c>
      <c r="F383" s="26" t="e">
        <f>ASC(#REF!)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 t="shared" si="17"/>
        <v>#REF!</v>
      </c>
      <c r="L383" s="26" t="e">
        <f>IF(#REF!="","",#REF!)</f>
        <v>#REF!</v>
      </c>
      <c r="M383" s="59" t="e">
        <f>#REF!</f>
        <v>#REF!</v>
      </c>
    </row>
    <row r="384" spans="1:13">
      <c r="A384" s="203" t="e">
        <f>IF(#REF!="","",#REF!)</f>
        <v>#REF!</v>
      </c>
      <c r="B384" s="26" t="e">
        <f t="shared" si="15"/>
        <v>#REF!</v>
      </c>
      <c r="C384" s="26" t="e">
        <f t="shared" si="16"/>
        <v>#REF!</v>
      </c>
      <c r="D384" s="26" t="e">
        <f>#REF!</f>
        <v>#REF!</v>
      </c>
      <c r="E384" s="26" t="e">
        <f>#REF!</f>
        <v>#REF!</v>
      </c>
      <c r="F384" s="26" t="e">
        <f>ASC(#REF!)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 t="shared" si="17"/>
        <v>#REF!</v>
      </c>
      <c r="L384" s="26" t="e">
        <f>IF(#REF!="","",#REF!)</f>
        <v>#REF!</v>
      </c>
      <c r="M384" s="59" t="e">
        <f>#REF!</f>
        <v>#REF!</v>
      </c>
    </row>
    <row r="385" spans="1:13">
      <c r="A385" s="203" t="e">
        <f>IF(#REF!="","",#REF!)</f>
        <v>#REF!</v>
      </c>
      <c r="B385" s="26" t="e">
        <f t="shared" si="15"/>
        <v>#REF!</v>
      </c>
      <c r="C385" s="26" t="e">
        <f t="shared" si="16"/>
        <v>#REF!</v>
      </c>
      <c r="D385" s="26" t="e">
        <f>#REF!</f>
        <v>#REF!</v>
      </c>
      <c r="E385" s="26" t="e">
        <f>#REF!</f>
        <v>#REF!</v>
      </c>
      <c r="F385" s="26" t="e">
        <f>ASC(#REF!)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 t="shared" si="17"/>
        <v>#REF!</v>
      </c>
      <c r="L385" s="26" t="e">
        <f>IF(#REF!="","",#REF!)</f>
        <v>#REF!</v>
      </c>
      <c r="M385" s="59" t="e">
        <f>#REF!</f>
        <v>#REF!</v>
      </c>
    </row>
    <row r="386" spans="1:13">
      <c r="A386" s="203" t="e">
        <f>IF(#REF!="","",#REF!)</f>
        <v>#REF!</v>
      </c>
      <c r="B386" s="26" t="e">
        <f t="shared" si="15"/>
        <v>#REF!</v>
      </c>
      <c r="C386" s="26" t="e">
        <f t="shared" si="16"/>
        <v>#REF!</v>
      </c>
      <c r="D386" s="26" t="e">
        <f>#REF!</f>
        <v>#REF!</v>
      </c>
      <c r="E386" s="26" t="e">
        <f>#REF!</f>
        <v>#REF!</v>
      </c>
      <c r="F386" s="26" t="e">
        <f>ASC(#REF!)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 t="shared" si="17"/>
        <v>#REF!</v>
      </c>
      <c r="L386" s="26" t="e">
        <f>IF(#REF!="","",#REF!)</f>
        <v>#REF!</v>
      </c>
      <c r="M386" s="59" t="e">
        <f>#REF!</f>
        <v>#REF!</v>
      </c>
    </row>
    <row r="387" spans="1:13">
      <c r="A387" s="203" t="e">
        <f>IF(#REF!="","",#REF!)</f>
        <v>#REF!</v>
      </c>
      <c r="B387" s="26" t="e">
        <f t="shared" ref="B387:B450" si="18">LEFT(A387,1)</f>
        <v>#REF!</v>
      </c>
      <c r="C387" s="26" t="e">
        <f t="shared" ref="C387:C450" si="19">REPLACE(A387,1,1,"")</f>
        <v>#REF!</v>
      </c>
      <c r="D387" s="26" t="e">
        <f>#REF!</f>
        <v>#REF!</v>
      </c>
      <c r="E387" s="26" t="e">
        <f>#REF!</f>
        <v>#REF!</v>
      </c>
      <c r="F387" s="26" t="e">
        <f>ASC(#REF!)</f>
        <v>#REF!</v>
      </c>
      <c r="G387" s="26" t="e">
        <f>#REF!</f>
        <v>#REF!</v>
      </c>
      <c r="H387" s="26" t="e">
        <f>#REF!</f>
        <v>#REF!</v>
      </c>
      <c r="I387" s="26" t="e">
        <f>#REF!</f>
        <v>#REF!</v>
      </c>
      <c r="J387" s="26" t="e">
        <f>#REF!</f>
        <v>#REF!</v>
      </c>
      <c r="K387" s="26" t="e">
        <f t="shared" ref="K387:K450" si="20">I387</f>
        <v>#REF!</v>
      </c>
      <c r="L387" s="26" t="e">
        <f>IF(#REF!="","",#REF!)</f>
        <v>#REF!</v>
      </c>
      <c r="M387" s="59" t="e">
        <f>#REF!</f>
        <v>#REF!</v>
      </c>
    </row>
    <row r="388" spans="1:13">
      <c r="A388" s="203" t="e">
        <f>IF(#REF!="","",#REF!)</f>
        <v>#REF!</v>
      </c>
      <c r="B388" s="26" t="e">
        <f t="shared" si="18"/>
        <v>#REF!</v>
      </c>
      <c r="C388" s="26" t="e">
        <f t="shared" si="19"/>
        <v>#REF!</v>
      </c>
      <c r="D388" s="26" t="e">
        <f>#REF!</f>
        <v>#REF!</v>
      </c>
      <c r="E388" s="26" t="e">
        <f>#REF!</f>
        <v>#REF!</v>
      </c>
      <c r="F388" s="26" t="e">
        <f>ASC(#REF!)</f>
        <v>#REF!</v>
      </c>
      <c r="G388" s="26" t="e">
        <f>#REF!</f>
        <v>#REF!</v>
      </c>
      <c r="H388" s="26" t="e">
        <f>#REF!</f>
        <v>#REF!</v>
      </c>
      <c r="I388" s="26" t="e">
        <f>#REF!</f>
        <v>#REF!</v>
      </c>
      <c r="J388" s="26" t="e">
        <f>#REF!</f>
        <v>#REF!</v>
      </c>
      <c r="K388" s="26" t="e">
        <f t="shared" si="20"/>
        <v>#REF!</v>
      </c>
      <c r="L388" s="26" t="e">
        <f>IF(#REF!="","",#REF!)</f>
        <v>#REF!</v>
      </c>
      <c r="M388" s="59" t="e">
        <f>#REF!</f>
        <v>#REF!</v>
      </c>
    </row>
    <row r="389" spans="1:13">
      <c r="A389" s="203" t="e">
        <f>IF(#REF!="","",#REF!)</f>
        <v>#REF!</v>
      </c>
      <c r="B389" s="26" t="e">
        <f t="shared" si="18"/>
        <v>#REF!</v>
      </c>
      <c r="C389" s="26" t="e">
        <f t="shared" si="19"/>
        <v>#REF!</v>
      </c>
      <c r="D389" s="26" t="e">
        <f>#REF!</f>
        <v>#REF!</v>
      </c>
      <c r="E389" s="26" t="e">
        <f>#REF!</f>
        <v>#REF!</v>
      </c>
      <c r="F389" s="26" t="e">
        <f>ASC(#REF!)</f>
        <v>#REF!</v>
      </c>
      <c r="G389" s="26" t="e">
        <f>#REF!</f>
        <v>#REF!</v>
      </c>
      <c r="H389" s="26" t="e">
        <f>#REF!</f>
        <v>#REF!</v>
      </c>
      <c r="I389" s="26" t="e">
        <f>#REF!</f>
        <v>#REF!</v>
      </c>
      <c r="J389" s="26" t="e">
        <f>#REF!</f>
        <v>#REF!</v>
      </c>
      <c r="K389" s="26" t="e">
        <f t="shared" si="20"/>
        <v>#REF!</v>
      </c>
      <c r="L389" s="26" t="e">
        <f>IF(#REF!="","",#REF!)</f>
        <v>#REF!</v>
      </c>
      <c r="M389" s="59" t="e">
        <f>#REF!</f>
        <v>#REF!</v>
      </c>
    </row>
    <row r="390" spans="1:13">
      <c r="A390" s="203" t="e">
        <f>IF(#REF!="","",#REF!)</f>
        <v>#REF!</v>
      </c>
      <c r="B390" s="26" t="e">
        <f t="shared" si="18"/>
        <v>#REF!</v>
      </c>
      <c r="C390" s="26" t="e">
        <f t="shared" si="19"/>
        <v>#REF!</v>
      </c>
      <c r="D390" s="26" t="e">
        <f>#REF!</f>
        <v>#REF!</v>
      </c>
      <c r="E390" s="26" t="e">
        <f>#REF!</f>
        <v>#REF!</v>
      </c>
      <c r="F390" s="26" t="e">
        <f>ASC(#REF!)</f>
        <v>#REF!</v>
      </c>
      <c r="G390" s="26" t="e">
        <f>#REF!</f>
        <v>#REF!</v>
      </c>
      <c r="H390" s="26" t="e">
        <f>#REF!</f>
        <v>#REF!</v>
      </c>
      <c r="I390" s="26" t="e">
        <f>#REF!</f>
        <v>#REF!</v>
      </c>
      <c r="J390" s="26" t="e">
        <f>#REF!</f>
        <v>#REF!</v>
      </c>
      <c r="K390" s="26" t="e">
        <f t="shared" si="20"/>
        <v>#REF!</v>
      </c>
      <c r="L390" s="26" t="e">
        <f>IF(#REF!="","",#REF!)</f>
        <v>#REF!</v>
      </c>
      <c r="M390" s="59" t="e">
        <f>#REF!</f>
        <v>#REF!</v>
      </c>
    </row>
    <row r="391" spans="1:13">
      <c r="A391" s="203" t="e">
        <f>IF(#REF!="","",#REF!)</f>
        <v>#REF!</v>
      </c>
      <c r="B391" s="26" t="e">
        <f t="shared" si="18"/>
        <v>#REF!</v>
      </c>
      <c r="C391" s="26" t="e">
        <f t="shared" si="19"/>
        <v>#REF!</v>
      </c>
      <c r="D391" s="26" t="e">
        <f>#REF!</f>
        <v>#REF!</v>
      </c>
      <c r="E391" s="26" t="e">
        <f>#REF!</f>
        <v>#REF!</v>
      </c>
      <c r="F391" s="26" t="e">
        <f>ASC(#REF!)</f>
        <v>#REF!</v>
      </c>
      <c r="G391" s="26" t="e">
        <f>#REF!</f>
        <v>#REF!</v>
      </c>
      <c r="H391" s="26" t="e">
        <f>#REF!</f>
        <v>#REF!</v>
      </c>
      <c r="I391" s="26" t="e">
        <f>#REF!</f>
        <v>#REF!</v>
      </c>
      <c r="J391" s="26" t="e">
        <f>#REF!</f>
        <v>#REF!</v>
      </c>
      <c r="K391" s="26" t="e">
        <f t="shared" si="20"/>
        <v>#REF!</v>
      </c>
      <c r="L391" s="26" t="e">
        <f>IF(#REF!="","",#REF!)</f>
        <v>#REF!</v>
      </c>
      <c r="M391" s="59" t="e">
        <f>#REF!</f>
        <v>#REF!</v>
      </c>
    </row>
    <row r="392" spans="1:13">
      <c r="A392" s="203" t="e">
        <f>IF(#REF!="","",#REF!)</f>
        <v>#REF!</v>
      </c>
      <c r="B392" s="26" t="e">
        <f t="shared" si="18"/>
        <v>#REF!</v>
      </c>
      <c r="C392" s="26" t="e">
        <f t="shared" si="19"/>
        <v>#REF!</v>
      </c>
      <c r="D392" s="26" t="e">
        <f>#REF!</f>
        <v>#REF!</v>
      </c>
      <c r="E392" s="26" t="e">
        <f>#REF!</f>
        <v>#REF!</v>
      </c>
      <c r="F392" s="26" t="e">
        <f>ASC(#REF!)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 t="shared" si="20"/>
        <v>#REF!</v>
      </c>
      <c r="L392" s="26" t="e">
        <f>IF(#REF!="","",#REF!)</f>
        <v>#REF!</v>
      </c>
      <c r="M392" s="59" t="e">
        <f>#REF!</f>
        <v>#REF!</v>
      </c>
    </row>
    <row r="393" spans="1:13">
      <c r="A393" s="203" t="e">
        <f>IF(#REF!="","",#REF!)</f>
        <v>#REF!</v>
      </c>
      <c r="B393" s="26" t="e">
        <f t="shared" si="18"/>
        <v>#REF!</v>
      </c>
      <c r="C393" s="26" t="e">
        <f t="shared" si="19"/>
        <v>#REF!</v>
      </c>
      <c r="D393" s="26" t="e">
        <f>#REF!</f>
        <v>#REF!</v>
      </c>
      <c r="E393" s="26" t="e">
        <f>#REF!</f>
        <v>#REF!</v>
      </c>
      <c r="F393" s="26" t="e">
        <f>ASC(#REF!)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 t="shared" si="20"/>
        <v>#REF!</v>
      </c>
      <c r="L393" s="26" t="e">
        <f>IF(#REF!="","",#REF!)</f>
        <v>#REF!</v>
      </c>
      <c r="M393" s="59" t="e">
        <f>#REF!</f>
        <v>#REF!</v>
      </c>
    </row>
    <row r="394" spans="1:13">
      <c r="A394" s="203" t="e">
        <f>IF(#REF!="","",#REF!)</f>
        <v>#REF!</v>
      </c>
      <c r="B394" s="26" t="e">
        <f t="shared" si="18"/>
        <v>#REF!</v>
      </c>
      <c r="C394" s="26" t="e">
        <f t="shared" si="19"/>
        <v>#REF!</v>
      </c>
      <c r="D394" s="26" t="e">
        <f>#REF!</f>
        <v>#REF!</v>
      </c>
      <c r="E394" s="26" t="e">
        <f>#REF!</f>
        <v>#REF!</v>
      </c>
      <c r="F394" s="26" t="e">
        <f>ASC(#REF!)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 t="shared" si="20"/>
        <v>#REF!</v>
      </c>
      <c r="L394" s="26" t="e">
        <f>IF(#REF!="","",#REF!)</f>
        <v>#REF!</v>
      </c>
      <c r="M394" s="59" t="e">
        <f>#REF!</f>
        <v>#REF!</v>
      </c>
    </row>
    <row r="395" spans="1:13">
      <c r="A395" s="203" t="e">
        <f>IF(#REF!="","",#REF!)</f>
        <v>#REF!</v>
      </c>
      <c r="B395" s="26" t="e">
        <f t="shared" si="18"/>
        <v>#REF!</v>
      </c>
      <c r="C395" s="26" t="e">
        <f t="shared" si="19"/>
        <v>#REF!</v>
      </c>
      <c r="D395" s="26" t="e">
        <f>#REF!</f>
        <v>#REF!</v>
      </c>
      <c r="E395" s="26" t="e">
        <f>#REF!</f>
        <v>#REF!</v>
      </c>
      <c r="F395" s="26" t="e">
        <f>ASC(#REF!)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 t="shared" si="20"/>
        <v>#REF!</v>
      </c>
      <c r="L395" s="26" t="e">
        <f>IF(#REF!="","",#REF!)</f>
        <v>#REF!</v>
      </c>
      <c r="M395" s="59" t="e">
        <f>#REF!</f>
        <v>#REF!</v>
      </c>
    </row>
    <row r="396" spans="1:13">
      <c r="A396" s="203" t="e">
        <f>IF(#REF!="","",#REF!)</f>
        <v>#REF!</v>
      </c>
      <c r="B396" s="26" t="e">
        <f t="shared" si="18"/>
        <v>#REF!</v>
      </c>
      <c r="C396" s="26" t="e">
        <f t="shared" si="19"/>
        <v>#REF!</v>
      </c>
      <c r="D396" s="26" t="e">
        <f>#REF!</f>
        <v>#REF!</v>
      </c>
      <c r="E396" s="26" t="e">
        <f>#REF!</f>
        <v>#REF!</v>
      </c>
      <c r="F396" s="26" t="e">
        <f>ASC(#REF!)</f>
        <v>#REF!</v>
      </c>
      <c r="G396" s="26" t="e">
        <f>#REF!</f>
        <v>#REF!</v>
      </c>
      <c r="H396" s="26" t="e">
        <f>#REF!</f>
        <v>#REF!</v>
      </c>
      <c r="I396" s="26" t="e">
        <f>#REF!</f>
        <v>#REF!</v>
      </c>
      <c r="J396" s="26" t="e">
        <f>#REF!</f>
        <v>#REF!</v>
      </c>
      <c r="K396" s="26" t="e">
        <f t="shared" si="20"/>
        <v>#REF!</v>
      </c>
      <c r="L396" s="26" t="e">
        <f>IF(#REF!="","",#REF!)</f>
        <v>#REF!</v>
      </c>
      <c r="M396" s="59" t="e">
        <f>#REF!</f>
        <v>#REF!</v>
      </c>
    </row>
    <row r="397" spans="1:13">
      <c r="A397" s="203" t="e">
        <f>IF(#REF!="","",#REF!)</f>
        <v>#REF!</v>
      </c>
      <c r="B397" s="26" t="e">
        <f t="shared" si="18"/>
        <v>#REF!</v>
      </c>
      <c r="C397" s="26" t="e">
        <f t="shared" si="19"/>
        <v>#REF!</v>
      </c>
      <c r="D397" s="26" t="e">
        <f>#REF!</f>
        <v>#REF!</v>
      </c>
      <c r="E397" s="26" t="e">
        <f>#REF!</f>
        <v>#REF!</v>
      </c>
      <c r="F397" s="26" t="e">
        <f>ASC(#REF!)</f>
        <v>#REF!</v>
      </c>
      <c r="G397" s="26" t="e">
        <f>#REF!</f>
        <v>#REF!</v>
      </c>
      <c r="H397" s="26" t="e">
        <f>#REF!</f>
        <v>#REF!</v>
      </c>
      <c r="I397" s="26" t="e">
        <f>#REF!</f>
        <v>#REF!</v>
      </c>
      <c r="J397" s="26" t="e">
        <f>#REF!</f>
        <v>#REF!</v>
      </c>
      <c r="K397" s="26" t="e">
        <f t="shared" si="20"/>
        <v>#REF!</v>
      </c>
      <c r="L397" s="26" t="e">
        <f>IF(#REF!="","",#REF!)</f>
        <v>#REF!</v>
      </c>
      <c r="M397" s="59" t="e">
        <f>#REF!</f>
        <v>#REF!</v>
      </c>
    </row>
    <row r="398" spans="1:13">
      <c r="A398" s="203" t="e">
        <f>IF(#REF!="","",#REF!)</f>
        <v>#REF!</v>
      </c>
      <c r="B398" s="26" t="e">
        <f t="shared" si="18"/>
        <v>#REF!</v>
      </c>
      <c r="C398" s="26" t="e">
        <f t="shared" si="19"/>
        <v>#REF!</v>
      </c>
      <c r="D398" s="26" t="e">
        <f>#REF!</f>
        <v>#REF!</v>
      </c>
      <c r="E398" s="26" t="e">
        <f>#REF!</f>
        <v>#REF!</v>
      </c>
      <c r="F398" s="26" t="e">
        <f>ASC(#REF!)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 t="shared" si="20"/>
        <v>#REF!</v>
      </c>
      <c r="L398" s="26" t="e">
        <f>IF(#REF!="","",#REF!)</f>
        <v>#REF!</v>
      </c>
      <c r="M398" s="59" t="e">
        <f>#REF!</f>
        <v>#REF!</v>
      </c>
    </row>
    <row r="399" spans="1:13">
      <c r="A399" s="203" t="e">
        <f>IF(#REF!="","",#REF!)</f>
        <v>#REF!</v>
      </c>
      <c r="B399" s="26" t="e">
        <f t="shared" si="18"/>
        <v>#REF!</v>
      </c>
      <c r="C399" s="26" t="e">
        <f t="shared" si="19"/>
        <v>#REF!</v>
      </c>
      <c r="D399" s="26" t="e">
        <f>#REF!</f>
        <v>#REF!</v>
      </c>
      <c r="E399" s="26" t="e">
        <f>#REF!</f>
        <v>#REF!</v>
      </c>
      <c r="F399" s="26" t="e">
        <f>ASC(#REF!)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 t="shared" si="20"/>
        <v>#REF!</v>
      </c>
      <c r="L399" s="26" t="e">
        <f>IF(#REF!="","",#REF!)</f>
        <v>#REF!</v>
      </c>
      <c r="M399" s="59" t="e">
        <f>#REF!</f>
        <v>#REF!</v>
      </c>
    </row>
    <row r="400" spans="1:13">
      <c r="A400" s="203" t="e">
        <f>IF(#REF!="","",#REF!)</f>
        <v>#REF!</v>
      </c>
      <c r="B400" s="26" t="e">
        <f t="shared" si="18"/>
        <v>#REF!</v>
      </c>
      <c r="C400" s="26" t="e">
        <f t="shared" si="19"/>
        <v>#REF!</v>
      </c>
      <c r="D400" s="26" t="e">
        <f>#REF!</f>
        <v>#REF!</v>
      </c>
      <c r="E400" s="26" t="e">
        <f>#REF!</f>
        <v>#REF!</v>
      </c>
      <c r="F400" s="26" t="e">
        <f>ASC(#REF!)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 t="shared" si="20"/>
        <v>#REF!</v>
      </c>
      <c r="L400" s="26" t="e">
        <f>IF(#REF!="","",#REF!)</f>
        <v>#REF!</v>
      </c>
      <c r="M400" s="59" t="e">
        <f>#REF!</f>
        <v>#REF!</v>
      </c>
    </row>
    <row r="401" spans="1:13">
      <c r="A401" s="203" t="e">
        <f>IF(#REF!="","",#REF!)</f>
        <v>#REF!</v>
      </c>
      <c r="B401" s="26" t="e">
        <f t="shared" si="18"/>
        <v>#REF!</v>
      </c>
      <c r="C401" s="26" t="e">
        <f t="shared" si="19"/>
        <v>#REF!</v>
      </c>
      <c r="D401" s="26" t="e">
        <f>#REF!</f>
        <v>#REF!</v>
      </c>
      <c r="E401" s="26" t="e">
        <f>#REF!</f>
        <v>#REF!</v>
      </c>
      <c r="F401" s="26" t="e">
        <f>ASC(#REF!)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 t="shared" si="20"/>
        <v>#REF!</v>
      </c>
      <c r="L401" s="26" t="e">
        <f>IF(#REF!="","",#REF!)</f>
        <v>#REF!</v>
      </c>
      <c r="M401" s="59" t="e">
        <f>#REF!</f>
        <v>#REF!</v>
      </c>
    </row>
    <row r="402" spans="1:13">
      <c r="A402" s="203" t="e">
        <f>IF(#REF!="","",#REF!)</f>
        <v>#REF!</v>
      </c>
      <c r="B402" s="26" t="e">
        <f t="shared" si="18"/>
        <v>#REF!</v>
      </c>
      <c r="C402" s="26" t="e">
        <f t="shared" si="19"/>
        <v>#REF!</v>
      </c>
      <c r="D402" s="26" t="e">
        <f>#REF!</f>
        <v>#REF!</v>
      </c>
      <c r="E402" s="26" t="e">
        <f>#REF!</f>
        <v>#REF!</v>
      </c>
      <c r="F402" s="26" t="e">
        <f>ASC(#REF!)</f>
        <v>#REF!</v>
      </c>
      <c r="G402" s="26" t="e">
        <f>#REF!</f>
        <v>#REF!</v>
      </c>
      <c r="H402" s="26" t="e">
        <f>#REF!</f>
        <v>#REF!</v>
      </c>
      <c r="I402" s="26" t="e">
        <f>#REF!</f>
        <v>#REF!</v>
      </c>
      <c r="J402" s="26" t="e">
        <f>#REF!</f>
        <v>#REF!</v>
      </c>
      <c r="K402" s="26" t="e">
        <f t="shared" si="20"/>
        <v>#REF!</v>
      </c>
      <c r="L402" s="26" t="e">
        <f>IF(#REF!="","",#REF!)</f>
        <v>#REF!</v>
      </c>
      <c r="M402" s="59" t="e">
        <f>#REF!</f>
        <v>#REF!</v>
      </c>
    </row>
    <row r="403" spans="1:13">
      <c r="A403" s="203" t="e">
        <f>IF(#REF!="","",#REF!)</f>
        <v>#REF!</v>
      </c>
      <c r="B403" s="26" t="e">
        <f t="shared" si="18"/>
        <v>#REF!</v>
      </c>
      <c r="C403" s="26" t="e">
        <f t="shared" si="19"/>
        <v>#REF!</v>
      </c>
      <c r="D403" s="26" t="e">
        <f>#REF!</f>
        <v>#REF!</v>
      </c>
      <c r="E403" s="26" t="e">
        <f>#REF!</f>
        <v>#REF!</v>
      </c>
      <c r="F403" s="26" t="e">
        <f>ASC(#REF!)</f>
        <v>#REF!</v>
      </c>
      <c r="G403" s="26" t="e">
        <f>#REF!</f>
        <v>#REF!</v>
      </c>
      <c r="H403" s="26" t="e">
        <f>#REF!</f>
        <v>#REF!</v>
      </c>
      <c r="I403" s="26" t="e">
        <f>#REF!</f>
        <v>#REF!</v>
      </c>
      <c r="J403" s="26" t="e">
        <f>#REF!</f>
        <v>#REF!</v>
      </c>
      <c r="K403" s="26" t="e">
        <f t="shared" si="20"/>
        <v>#REF!</v>
      </c>
      <c r="L403" s="26" t="e">
        <f>IF(#REF!="","",#REF!)</f>
        <v>#REF!</v>
      </c>
      <c r="M403" s="59" t="e">
        <f>#REF!</f>
        <v>#REF!</v>
      </c>
    </row>
    <row r="404" spans="1:13">
      <c r="A404" s="203" t="e">
        <f>IF(#REF!="","",#REF!)</f>
        <v>#REF!</v>
      </c>
      <c r="B404" s="26" t="e">
        <f t="shared" si="18"/>
        <v>#REF!</v>
      </c>
      <c r="C404" s="26" t="e">
        <f t="shared" si="19"/>
        <v>#REF!</v>
      </c>
      <c r="D404" s="26" t="e">
        <f>#REF!</f>
        <v>#REF!</v>
      </c>
      <c r="E404" s="26" t="e">
        <f>#REF!</f>
        <v>#REF!</v>
      </c>
      <c r="F404" s="26" t="e">
        <f>ASC(#REF!)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 t="shared" si="20"/>
        <v>#REF!</v>
      </c>
      <c r="L404" s="26" t="e">
        <f>IF(#REF!="","",#REF!)</f>
        <v>#REF!</v>
      </c>
      <c r="M404" s="59" t="e">
        <f>#REF!</f>
        <v>#REF!</v>
      </c>
    </row>
    <row r="405" spans="1:13">
      <c r="A405" s="203" t="e">
        <f>IF(#REF!="","",#REF!)</f>
        <v>#REF!</v>
      </c>
      <c r="B405" s="26" t="e">
        <f t="shared" si="18"/>
        <v>#REF!</v>
      </c>
      <c r="C405" s="26" t="e">
        <f t="shared" si="19"/>
        <v>#REF!</v>
      </c>
      <c r="D405" s="26" t="e">
        <f>#REF!</f>
        <v>#REF!</v>
      </c>
      <c r="E405" s="26" t="e">
        <f>#REF!</f>
        <v>#REF!</v>
      </c>
      <c r="F405" s="26" t="e">
        <f>ASC(#REF!)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 t="shared" si="20"/>
        <v>#REF!</v>
      </c>
      <c r="L405" s="26" t="e">
        <f>IF(#REF!="","",#REF!)</f>
        <v>#REF!</v>
      </c>
      <c r="M405" s="59" t="e">
        <f>#REF!</f>
        <v>#REF!</v>
      </c>
    </row>
    <row r="406" spans="1:13">
      <c r="A406" s="203" t="e">
        <f>IF(#REF!="","",#REF!)</f>
        <v>#REF!</v>
      </c>
      <c r="B406" s="26" t="e">
        <f t="shared" si="18"/>
        <v>#REF!</v>
      </c>
      <c r="C406" s="26" t="e">
        <f t="shared" si="19"/>
        <v>#REF!</v>
      </c>
      <c r="D406" s="26" t="e">
        <f>#REF!</f>
        <v>#REF!</v>
      </c>
      <c r="E406" s="26" t="e">
        <f>#REF!</f>
        <v>#REF!</v>
      </c>
      <c r="F406" s="26" t="e">
        <f>ASC(#REF!)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 t="shared" si="20"/>
        <v>#REF!</v>
      </c>
      <c r="L406" s="26" t="e">
        <f>IF(#REF!="","",#REF!)</f>
        <v>#REF!</v>
      </c>
      <c r="M406" s="59" t="e">
        <f>#REF!</f>
        <v>#REF!</v>
      </c>
    </row>
    <row r="407" spans="1:13">
      <c r="A407" s="203" t="e">
        <f>IF(#REF!="","",#REF!)</f>
        <v>#REF!</v>
      </c>
      <c r="B407" s="26" t="e">
        <f t="shared" si="18"/>
        <v>#REF!</v>
      </c>
      <c r="C407" s="26" t="e">
        <f t="shared" si="19"/>
        <v>#REF!</v>
      </c>
      <c r="D407" s="26" t="e">
        <f>#REF!</f>
        <v>#REF!</v>
      </c>
      <c r="E407" s="26" t="e">
        <f>#REF!</f>
        <v>#REF!</v>
      </c>
      <c r="F407" s="26" t="e">
        <f>ASC(#REF!)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 t="shared" si="20"/>
        <v>#REF!</v>
      </c>
      <c r="L407" s="26" t="e">
        <f>IF(#REF!="","",#REF!)</f>
        <v>#REF!</v>
      </c>
      <c r="M407" s="59" t="e">
        <f>#REF!</f>
        <v>#REF!</v>
      </c>
    </row>
    <row r="408" spans="1:13">
      <c r="A408" s="203" t="e">
        <f>IF(#REF!="","",#REF!)</f>
        <v>#REF!</v>
      </c>
      <c r="B408" s="26" t="e">
        <f t="shared" si="18"/>
        <v>#REF!</v>
      </c>
      <c r="C408" s="26" t="e">
        <f t="shared" si="19"/>
        <v>#REF!</v>
      </c>
      <c r="D408" s="26" t="e">
        <f>#REF!</f>
        <v>#REF!</v>
      </c>
      <c r="E408" s="26" t="e">
        <f>#REF!</f>
        <v>#REF!</v>
      </c>
      <c r="F408" s="26" t="e">
        <f>ASC(#REF!)</f>
        <v>#REF!</v>
      </c>
      <c r="G408" s="26" t="e">
        <f>#REF!</f>
        <v>#REF!</v>
      </c>
      <c r="H408" s="26" t="e">
        <f>#REF!</f>
        <v>#REF!</v>
      </c>
      <c r="I408" s="26" t="e">
        <f>#REF!</f>
        <v>#REF!</v>
      </c>
      <c r="J408" s="26" t="e">
        <f>#REF!</f>
        <v>#REF!</v>
      </c>
      <c r="K408" s="26" t="e">
        <f t="shared" si="20"/>
        <v>#REF!</v>
      </c>
      <c r="L408" s="26" t="e">
        <f>IF(#REF!="","",#REF!)</f>
        <v>#REF!</v>
      </c>
      <c r="M408" s="59" t="e">
        <f>#REF!</f>
        <v>#REF!</v>
      </c>
    </row>
    <row r="409" spans="1:13">
      <c r="A409" s="203" t="e">
        <f>IF(#REF!="","",#REF!)</f>
        <v>#REF!</v>
      </c>
      <c r="B409" s="26" t="e">
        <f t="shared" si="18"/>
        <v>#REF!</v>
      </c>
      <c r="C409" s="26" t="e">
        <f t="shared" si="19"/>
        <v>#REF!</v>
      </c>
      <c r="D409" s="26" t="e">
        <f>#REF!</f>
        <v>#REF!</v>
      </c>
      <c r="E409" s="26" t="e">
        <f>#REF!</f>
        <v>#REF!</v>
      </c>
      <c r="F409" s="26" t="e">
        <f>ASC(#REF!)</f>
        <v>#REF!</v>
      </c>
      <c r="G409" s="26" t="e">
        <f>#REF!</f>
        <v>#REF!</v>
      </c>
      <c r="H409" s="26" t="e">
        <f>#REF!</f>
        <v>#REF!</v>
      </c>
      <c r="I409" s="26" t="e">
        <f>#REF!</f>
        <v>#REF!</v>
      </c>
      <c r="J409" s="26" t="e">
        <f>#REF!</f>
        <v>#REF!</v>
      </c>
      <c r="K409" s="26" t="e">
        <f t="shared" si="20"/>
        <v>#REF!</v>
      </c>
      <c r="L409" s="26" t="e">
        <f>IF(#REF!="","",#REF!)</f>
        <v>#REF!</v>
      </c>
      <c r="M409" s="59" t="e">
        <f>#REF!</f>
        <v>#REF!</v>
      </c>
    </row>
    <row r="410" spans="1:13">
      <c r="A410" s="203" t="e">
        <f>IF(#REF!="","",#REF!)</f>
        <v>#REF!</v>
      </c>
      <c r="B410" s="26" t="e">
        <f t="shared" si="18"/>
        <v>#REF!</v>
      </c>
      <c r="C410" s="26" t="e">
        <f t="shared" si="19"/>
        <v>#REF!</v>
      </c>
      <c r="D410" s="26" t="e">
        <f>#REF!</f>
        <v>#REF!</v>
      </c>
      <c r="E410" s="26" t="e">
        <f>#REF!</f>
        <v>#REF!</v>
      </c>
      <c r="F410" s="26" t="e">
        <f>ASC(#REF!)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 t="shared" si="20"/>
        <v>#REF!</v>
      </c>
      <c r="L410" s="26" t="e">
        <f>IF(#REF!="","",#REF!)</f>
        <v>#REF!</v>
      </c>
      <c r="M410" s="59" t="e">
        <f>#REF!</f>
        <v>#REF!</v>
      </c>
    </row>
    <row r="411" spans="1:13">
      <c r="A411" s="203" t="e">
        <f>IF(#REF!="","",#REF!)</f>
        <v>#REF!</v>
      </c>
      <c r="B411" s="26" t="e">
        <f t="shared" si="18"/>
        <v>#REF!</v>
      </c>
      <c r="C411" s="26" t="e">
        <f t="shared" si="19"/>
        <v>#REF!</v>
      </c>
      <c r="D411" s="26" t="e">
        <f>#REF!</f>
        <v>#REF!</v>
      </c>
      <c r="E411" s="26" t="e">
        <f>#REF!</f>
        <v>#REF!</v>
      </c>
      <c r="F411" s="26" t="e">
        <f>ASC(#REF!)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 t="shared" si="20"/>
        <v>#REF!</v>
      </c>
      <c r="L411" s="26" t="e">
        <f>IF(#REF!="","",#REF!)</f>
        <v>#REF!</v>
      </c>
      <c r="M411" s="59" t="e">
        <f>#REF!</f>
        <v>#REF!</v>
      </c>
    </row>
    <row r="412" spans="1:13">
      <c r="A412" s="203" t="e">
        <f>IF(#REF!="","",#REF!)</f>
        <v>#REF!</v>
      </c>
      <c r="B412" s="26" t="e">
        <f t="shared" si="18"/>
        <v>#REF!</v>
      </c>
      <c r="C412" s="26" t="e">
        <f t="shared" si="19"/>
        <v>#REF!</v>
      </c>
      <c r="D412" s="26" t="e">
        <f>#REF!</f>
        <v>#REF!</v>
      </c>
      <c r="E412" s="26" t="e">
        <f>#REF!</f>
        <v>#REF!</v>
      </c>
      <c r="F412" s="26" t="e">
        <f>ASC(#REF!)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 t="shared" si="20"/>
        <v>#REF!</v>
      </c>
      <c r="L412" s="26" t="e">
        <f>IF(#REF!="","",#REF!)</f>
        <v>#REF!</v>
      </c>
      <c r="M412" s="59" t="e">
        <f>#REF!</f>
        <v>#REF!</v>
      </c>
    </row>
    <row r="413" spans="1:13">
      <c r="A413" s="203" t="e">
        <f>IF(#REF!="","",#REF!)</f>
        <v>#REF!</v>
      </c>
      <c r="B413" s="26" t="e">
        <f t="shared" si="18"/>
        <v>#REF!</v>
      </c>
      <c r="C413" s="26" t="e">
        <f t="shared" si="19"/>
        <v>#REF!</v>
      </c>
      <c r="D413" s="26" t="e">
        <f>#REF!</f>
        <v>#REF!</v>
      </c>
      <c r="E413" s="26" t="e">
        <f>#REF!</f>
        <v>#REF!</v>
      </c>
      <c r="F413" s="26" t="e">
        <f>ASC(#REF!)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 t="shared" si="20"/>
        <v>#REF!</v>
      </c>
      <c r="L413" s="26" t="e">
        <f>IF(#REF!="","",#REF!)</f>
        <v>#REF!</v>
      </c>
      <c r="M413" s="59" t="e">
        <f>#REF!</f>
        <v>#REF!</v>
      </c>
    </row>
    <row r="414" spans="1:13">
      <c r="A414" s="203" t="e">
        <f>IF(#REF!="","",#REF!)</f>
        <v>#REF!</v>
      </c>
      <c r="B414" s="26" t="e">
        <f t="shared" si="18"/>
        <v>#REF!</v>
      </c>
      <c r="C414" s="26" t="e">
        <f t="shared" si="19"/>
        <v>#REF!</v>
      </c>
      <c r="D414" s="26" t="e">
        <f>#REF!</f>
        <v>#REF!</v>
      </c>
      <c r="E414" s="26" t="e">
        <f>#REF!</f>
        <v>#REF!</v>
      </c>
      <c r="F414" s="26" t="e">
        <f>ASC(#REF!)</f>
        <v>#REF!</v>
      </c>
      <c r="G414" s="26" t="e">
        <f>#REF!</f>
        <v>#REF!</v>
      </c>
      <c r="H414" s="26" t="e">
        <f>#REF!</f>
        <v>#REF!</v>
      </c>
      <c r="I414" s="26" t="e">
        <f>#REF!</f>
        <v>#REF!</v>
      </c>
      <c r="J414" s="26" t="e">
        <f>#REF!</f>
        <v>#REF!</v>
      </c>
      <c r="K414" s="26" t="e">
        <f t="shared" si="20"/>
        <v>#REF!</v>
      </c>
      <c r="L414" s="26" t="e">
        <f>IF(#REF!="","",#REF!)</f>
        <v>#REF!</v>
      </c>
      <c r="M414" s="59" t="e">
        <f>#REF!</f>
        <v>#REF!</v>
      </c>
    </row>
    <row r="415" spans="1:13">
      <c r="A415" s="203" t="e">
        <f>IF(#REF!="","",#REF!)</f>
        <v>#REF!</v>
      </c>
      <c r="B415" s="26" t="e">
        <f t="shared" si="18"/>
        <v>#REF!</v>
      </c>
      <c r="C415" s="26" t="e">
        <f t="shared" si="19"/>
        <v>#REF!</v>
      </c>
      <c r="D415" s="26" t="e">
        <f>#REF!</f>
        <v>#REF!</v>
      </c>
      <c r="E415" s="26" t="e">
        <f>#REF!</f>
        <v>#REF!</v>
      </c>
      <c r="F415" s="26" t="e">
        <f>ASC(#REF!)</f>
        <v>#REF!</v>
      </c>
      <c r="G415" s="26" t="e">
        <f>#REF!</f>
        <v>#REF!</v>
      </c>
      <c r="H415" s="26" t="e">
        <f>#REF!</f>
        <v>#REF!</v>
      </c>
      <c r="I415" s="26" t="e">
        <f>#REF!</f>
        <v>#REF!</v>
      </c>
      <c r="J415" s="26" t="e">
        <f>#REF!</f>
        <v>#REF!</v>
      </c>
      <c r="K415" s="26" t="e">
        <f t="shared" si="20"/>
        <v>#REF!</v>
      </c>
      <c r="L415" s="26" t="e">
        <f>IF(#REF!="","",#REF!)</f>
        <v>#REF!</v>
      </c>
      <c r="M415" s="59" t="e">
        <f>#REF!</f>
        <v>#REF!</v>
      </c>
    </row>
    <row r="416" spans="1:13">
      <c r="A416" s="203" t="e">
        <f>IF(#REF!="","",#REF!)</f>
        <v>#REF!</v>
      </c>
      <c r="B416" s="26" t="e">
        <f t="shared" si="18"/>
        <v>#REF!</v>
      </c>
      <c r="C416" s="26" t="e">
        <f t="shared" si="19"/>
        <v>#REF!</v>
      </c>
      <c r="D416" s="26" t="e">
        <f>#REF!</f>
        <v>#REF!</v>
      </c>
      <c r="E416" s="26" t="e">
        <f>#REF!</f>
        <v>#REF!</v>
      </c>
      <c r="F416" s="26" t="e">
        <f>ASC(#REF!)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 t="shared" si="20"/>
        <v>#REF!</v>
      </c>
      <c r="L416" s="26" t="e">
        <f>IF(#REF!="","",#REF!)</f>
        <v>#REF!</v>
      </c>
      <c r="M416" s="59" t="e">
        <f>#REF!</f>
        <v>#REF!</v>
      </c>
    </row>
    <row r="417" spans="1:13">
      <c r="A417" s="203" t="e">
        <f>IF(#REF!="","",#REF!)</f>
        <v>#REF!</v>
      </c>
      <c r="B417" s="26" t="e">
        <f t="shared" si="18"/>
        <v>#REF!</v>
      </c>
      <c r="C417" s="26" t="e">
        <f t="shared" si="19"/>
        <v>#REF!</v>
      </c>
      <c r="D417" s="26" t="e">
        <f>#REF!</f>
        <v>#REF!</v>
      </c>
      <c r="E417" s="26" t="e">
        <f>#REF!</f>
        <v>#REF!</v>
      </c>
      <c r="F417" s="26" t="e">
        <f>ASC(#REF!)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 t="shared" si="20"/>
        <v>#REF!</v>
      </c>
      <c r="L417" s="26" t="e">
        <f>IF(#REF!="","",#REF!)</f>
        <v>#REF!</v>
      </c>
      <c r="M417" s="59" t="e">
        <f>#REF!</f>
        <v>#REF!</v>
      </c>
    </row>
    <row r="418" spans="1:13">
      <c r="A418" s="203" t="e">
        <f>IF(#REF!="","",#REF!)</f>
        <v>#REF!</v>
      </c>
      <c r="B418" s="26" t="e">
        <f t="shared" si="18"/>
        <v>#REF!</v>
      </c>
      <c r="C418" s="26" t="e">
        <f t="shared" si="19"/>
        <v>#REF!</v>
      </c>
      <c r="D418" s="26" t="e">
        <f>#REF!</f>
        <v>#REF!</v>
      </c>
      <c r="E418" s="26" t="e">
        <f>#REF!</f>
        <v>#REF!</v>
      </c>
      <c r="F418" s="26" t="e">
        <f>ASC(#REF!)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 t="shared" si="20"/>
        <v>#REF!</v>
      </c>
      <c r="L418" s="26" t="e">
        <f>IF(#REF!="","",#REF!)</f>
        <v>#REF!</v>
      </c>
      <c r="M418" s="59" t="e">
        <f>#REF!</f>
        <v>#REF!</v>
      </c>
    </row>
    <row r="419" spans="1:13">
      <c r="A419" s="203" t="e">
        <f>IF(#REF!="","",#REF!)</f>
        <v>#REF!</v>
      </c>
      <c r="B419" s="26" t="e">
        <f t="shared" si="18"/>
        <v>#REF!</v>
      </c>
      <c r="C419" s="26" t="e">
        <f t="shared" si="19"/>
        <v>#REF!</v>
      </c>
      <c r="D419" s="26" t="e">
        <f>#REF!</f>
        <v>#REF!</v>
      </c>
      <c r="E419" s="26" t="e">
        <f>#REF!</f>
        <v>#REF!</v>
      </c>
      <c r="F419" s="26" t="e">
        <f>ASC(#REF!)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 t="shared" si="20"/>
        <v>#REF!</v>
      </c>
      <c r="L419" s="26" t="e">
        <f>IF(#REF!="","",#REF!)</f>
        <v>#REF!</v>
      </c>
      <c r="M419" s="59" t="e">
        <f>#REF!</f>
        <v>#REF!</v>
      </c>
    </row>
    <row r="420" spans="1:13">
      <c r="A420" s="203" t="e">
        <f>IF(#REF!="","",#REF!)</f>
        <v>#REF!</v>
      </c>
      <c r="B420" s="26" t="e">
        <f t="shared" si="18"/>
        <v>#REF!</v>
      </c>
      <c r="C420" s="26" t="e">
        <f t="shared" si="19"/>
        <v>#REF!</v>
      </c>
      <c r="D420" s="26" t="e">
        <f>#REF!</f>
        <v>#REF!</v>
      </c>
      <c r="E420" s="26" t="e">
        <f>#REF!</f>
        <v>#REF!</v>
      </c>
      <c r="F420" s="26" t="e">
        <f>ASC(#REF!)</f>
        <v>#REF!</v>
      </c>
      <c r="G420" s="26" t="e">
        <f>#REF!</f>
        <v>#REF!</v>
      </c>
      <c r="H420" s="26" t="e">
        <f>#REF!</f>
        <v>#REF!</v>
      </c>
      <c r="I420" s="26" t="e">
        <f>#REF!</f>
        <v>#REF!</v>
      </c>
      <c r="J420" s="26" t="e">
        <f>#REF!</f>
        <v>#REF!</v>
      </c>
      <c r="K420" s="26" t="e">
        <f t="shared" si="20"/>
        <v>#REF!</v>
      </c>
      <c r="L420" s="26" t="e">
        <f>IF(#REF!="","",#REF!)</f>
        <v>#REF!</v>
      </c>
      <c r="M420" s="59" t="e">
        <f>#REF!</f>
        <v>#REF!</v>
      </c>
    </row>
    <row r="421" spans="1:13">
      <c r="A421" s="203" t="e">
        <f>IF(#REF!="","",#REF!)</f>
        <v>#REF!</v>
      </c>
      <c r="B421" s="26" t="e">
        <f t="shared" si="18"/>
        <v>#REF!</v>
      </c>
      <c r="C421" s="26" t="e">
        <f t="shared" si="19"/>
        <v>#REF!</v>
      </c>
      <c r="D421" s="26" t="e">
        <f>#REF!</f>
        <v>#REF!</v>
      </c>
      <c r="E421" s="26" t="e">
        <f>#REF!</f>
        <v>#REF!</v>
      </c>
      <c r="F421" s="26" t="e">
        <f>ASC(#REF!)</f>
        <v>#REF!</v>
      </c>
      <c r="G421" s="26" t="e">
        <f>#REF!</f>
        <v>#REF!</v>
      </c>
      <c r="H421" s="26" t="e">
        <f>#REF!</f>
        <v>#REF!</v>
      </c>
      <c r="I421" s="26" t="e">
        <f>#REF!</f>
        <v>#REF!</v>
      </c>
      <c r="J421" s="26" t="e">
        <f>#REF!</f>
        <v>#REF!</v>
      </c>
      <c r="K421" s="26" t="e">
        <f t="shared" si="20"/>
        <v>#REF!</v>
      </c>
      <c r="L421" s="26" t="e">
        <f>IF(#REF!="","",#REF!)</f>
        <v>#REF!</v>
      </c>
      <c r="M421" s="59" t="e">
        <f>#REF!</f>
        <v>#REF!</v>
      </c>
    </row>
    <row r="422" spans="1:13">
      <c r="A422" s="203" t="e">
        <f>IF(#REF!="","",#REF!)</f>
        <v>#REF!</v>
      </c>
      <c r="B422" s="26" t="e">
        <f t="shared" si="18"/>
        <v>#REF!</v>
      </c>
      <c r="C422" s="26" t="e">
        <f t="shared" si="19"/>
        <v>#REF!</v>
      </c>
      <c r="D422" s="26" t="e">
        <f>#REF!</f>
        <v>#REF!</v>
      </c>
      <c r="E422" s="26" t="e">
        <f>#REF!</f>
        <v>#REF!</v>
      </c>
      <c r="F422" s="26" t="e">
        <f>ASC(#REF!)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 t="shared" si="20"/>
        <v>#REF!</v>
      </c>
      <c r="L422" s="26" t="e">
        <f>IF(#REF!="","",#REF!)</f>
        <v>#REF!</v>
      </c>
      <c r="M422" s="59" t="e">
        <f>#REF!</f>
        <v>#REF!</v>
      </c>
    </row>
    <row r="423" spans="1:13">
      <c r="A423" s="203" t="e">
        <f>IF(#REF!="","",#REF!)</f>
        <v>#REF!</v>
      </c>
      <c r="B423" s="26" t="e">
        <f t="shared" si="18"/>
        <v>#REF!</v>
      </c>
      <c r="C423" s="26" t="e">
        <f t="shared" si="19"/>
        <v>#REF!</v>
      </c>
      <c r="D423" s="26" t="e">
        <f>#REF!</f>
        <v>#REF!</v>
      </c>
      <c r="E423" s="26" t="e">
        <f>#REF!</f>
        <v>#REF!</v>
      </c>
      <c r="F423" s="26" t="e">
        <f>ASC(#REF!)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 t="shared" si="20"/>
        <v>#REF!</v>
      </c>
      <c r="L423" s="26" t="e">
        <f>IF(#REF!="","",#REF!)</f>
        <v>#REF!</v>
      </c>
      <c r="M423" s="59" t="e">
        <f>#REF!</f>
        <v>#REF!</v>
      </c>
    </row>
    <row r="424" spans="1:13">
      <c r="A424" s="203" t="e">
        <f>IF(#REF!="","",#REF!)</f>
        <v>#REF!</v>
      </c>
      <c r="B424" s="26" t="e">
        <f t="shared" si="18"/>
        <v>#REF!</v>
      </c>
      <c r="C424" s="26" t="e">
        <f t="shared" si="19"/>
        <v>#REF!</v>
      </c>
      <c r="D424" s="26" t="e">
        <f>#REF!</f>
        <v>#REF!</v>
      </c>
      <c r="E424" s="26" t="e">
        <f>#REF!</f>
        <v>#REF!</v>
      </c>
      <c r="F424" s="26" t="e">
        <f>ASC(#REF!)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 t="shared" si="20"/>
        <v>#REF!</v>
      </c>
      <c r="L424" s="26" t="e">
        <f>IF(#REF!="","",#REF!)</f>
        <v>#REF!</v>
      </c>
      <c r="M424" s="59" t="e">
        <f>#REF!</f>
        <v>#REF!</v>
      </c>
    </row>
    <row r="425" spans="1:13">
      <c r="A425" s="203" t="e">
        <f>IF(#REF!="","",#REF!)</f>
        <v>#REF!</v>
      </c>
      <c r="B425" s="26" t="e">
        <f t="shared" si="18"/>
        <v>#REF!</v>
      </c>
      <c r="C425" s="26" t="e">
        <f t="shared" si="19"/>
        <v>#REF!</v>
      </c>
      <c r="D425" s="26" t="e">
        <f>#REF!</f>
        <v>#REF!</v>
      </c>
      <c r="E425" s="26" t="e">
        <f>#REF!</f>
        <v>#REF!</v>
      </c>
      <c r="F425" s="26" t="e">
        <f>ASC(#REF!)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 t="shared" si="20"/>
        <v>#REF!</v>
      </c>
      <c r="L425" s="26" t="e">
        <f>IF(#REF!="","",#REF!)</f>
        <v>#REF!</v>
      </c>
      <c r="M425" s="59" t="e">
        <f>#REF!</f>
        <v>#REF!</v>
      </c>
    </row>
    <row r="426" spans="1:13">
      <c r="A426" s="203" t="e">
        <f>IF(#REF!="","",#REF!)</f>
        <v>#REF!</v>
      </c>
      <c r="B426" s="26" t="e">
        <f t="shared" si="18"/>
        <v>#REF!</v>
      </c>
      <c r="C426" s="26" t="e">
        <f t="shared" si="19"/>
        <v>#REF!</v>
      </c>
      <c r="D426" s="26" t="e">
        <f>#REF!</f>
        <v>#REF!</v>
      </c>
      <c r="E426" s="26" t="e">
        <f>#REF!</f>
        <v>#REF!</v>
      </c>
      <c r="F426" s="26" t="e">
        <f>ASC(#REF!)</f>
        <v>#REF!</v>
      </c>
      <c r="G426" s="26" t="e">
        <f>#REF!</f>
        <v>#REF!</v>
      </c>
      <c r="H426" s="26" t="e">
        <f>#REF!</f>
        <v>#REF!</v>
      </c>
      <c r="I426" s="26" t="e">
        <f>#REF!</f>
        <v>#REF!</v>
      </c>
      <c r="J426" s="26" t="e">
        <f>#REF!</f>
        <v>#REF!</v>
      </c>
      <c r="K426" s="26" t="e">
        <f t="shared" si="20"/>
        <v>#REF!</v>
      </c>
      <c r="L426" s="26" t="e">
        <f>IF(#REF!="","",#REF!)</f>
        <v>#REF!</v>
      </c>
      <c r="M426" s="59" t="e">
        <f>#REF!</f>
        <v>#REF!</v>
      </c>
    </row>
    <row r="427" spans="1:13">
      <c r="A427" s="203" t="e">
        <f>IF(#REF!="","",#REF!)</f>
        <v>#REF!</v>
      </c>
      <c r="B427" s="26" t="e">
        <f t="shared" si="18"/>
        <v>#REF!</v>
      </c>
      <c r="C427" s="26" t="e">
        <f t="shared" si="19"/>
        <v>#REF!</v>
      </c>
      <c r="D427" s="26" t="e">
        <f>#REF!</f>
        <v>#REF!</v>
      </c>
      <c r="E427" s="26" t="e">
        <f>#REF!</f>
        <v>#REF!</v>
      </c>
      <c r="F427" s="26" t="e">
        <f>ASC(#REF!)</f>
        <v>#REF!</v>
      </c>
      <c r="G427" s="26" t="e">
        <f>#REF!</f>
        <v>#REF!</v>
      </c>
      <c r="H427" s="26" t="e">
        <f>#REF!</f>
        <v>#REF!</v>
      </c>
      <c r="I427" s="26" t="e">
        <f>#REF!</f>
        <v>#REF!</v>
      </c>
      <c r="J427" s="26" t="e">
        <f>#REF!</f>
        <v>#REF!</v>
      </c>
      <c r="K427" s="26" t="e">
        <f t="shared" si="20"/>
        <v>#REF!</v>
      </c>
      <c r="L427" s="26" t="e">
        <f>IF(#REF!="","",#REF!)</f>
        <v>#REF!</v>
      </c>
      <c r="M427" s="59" t="e">
        <f>#REF!</f>
        <v>#REF!</v>
      </c>
    </row>
    <row r="428" spans="1:13">
      <c r="A428" s="203" t="e">
        <f>IF(#REF!="","",#REF!)</f>
        <v>#REF!</v>
      </c>
      <c r="B428" s="26" t="e">
        <f t="shared" si="18"/>
        <v>#REF!</v>
      </c>
      <c r="C428" s="26" t="e">
        <f t="shared" si="19"/>
        <v>#REF!</v>
      </c>
      <c r="D428" s="26" t="e">
        <f>#REF!</f>
        <v>#REF!</v>
      </c>
      <c r="E428" s="26" t="e">
        <f>#REF!</f>
        <v>#REF!</v>
      </c>
      <c r="F428" s="26" t="e">
        <f>ASC(#REF!)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 t="shared" si="20"/>
        <v>#REF!</v>
      </c>
      <c r="L428" s="26" t="e">
        <f>IF(#REF!="","",#REF!)</f>
        <v>#REF!</v>
      </c>
      <c r="M428" s="59" t="e">
        <f>#REF!</f>
        <v>#REF!</v>
      </c>
    </row>
    <row r="429" spans="1:13">
      <c r="A429" s="203" t="e">
        <f>IF(#REF!="","",#REF!)</f>
        <v>#REF!</v>
      </c>
      <c r="B429" s="26" t="e">
        <f t="shared" si="18"/>
        <v>#REF!</v>
      </c>
      <c r="C429" s="26" t="e">
        <f t="shared" si="19"/>
        <v>#REF!</v>
      </c>
      <c r="D429" s="26" t="e">
        <f>#REF!</f>
        <v>#REF!</v>
      </c>
      <c r="E429" s="26" t="e">
        <f>#REF!</f>
        <v>#REF!</v>
      </c>
      <c r="F429" s="26" t="e">
        <f>ASC(#REF!)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 t="shared" si="20"/>
        <v>#REF!</v>
      </c>
      <c r="L429" s="26" t="e">
        <f>IF(#REF!="","",#REF!)</f>
        <v>#REF!</v>
      </c>
      <c r="M429" s="59" t="e">
        <f>#REF!</f>
        <v>#REF!</v>
      </c>
    </row>
    <row r="430" spans="1:13">
      <c r="A430" s="203" t="e">
        <f>IF(#REF!="","",#REF!)</f>
        <v>#REF!</v>
      </c>
      <c r="B430" s="26" t="e">
        <f t="shared" si="18"/>
        <v>#REF!</v>
      </c>
      <c r="C430" s="26" t="e">
        <f t="shared" si="19"/>
        <v>#REF!</v>
      </c>
      <c r="D430" s="26" t="e">
        <f>#REF!</f>
        <v>#REF!</v>
      </c>
      <c r="E430" s="26" t="e">
        <f>#REF!</f>
        <v>#REF!</v>
      </c>
      <c r="F430" s="26" t="e">
        <f>ASC(#REF!)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 t="shared" si="20"/>
        <v>#REF!</v>
      </c>
      <c r="L430" s="26" t="e">
        <f>IF(#REF!="","",#REF!)</f>
        <v>#REF!</v>
      </c>
      <c r="M430" s="59" t="e">
        <f>#REF!</f>
        <v>#REF!</v>
      </c>
    </row>
    <row r="431" spans="1:13">
      <c r="A431" s="203" t="e">
        <f>IF(#REF!="","",#REF!)</f>
        <v>#REF!</v>
      </c>
      <c r="B431" s="26" t="e">
        <f t="shared" si="18"/>
        <v>#REF!</v>
      </c>
      <c r="C431" s="26" t="e">
        <f t="shared" si="19"/>
        <v>#REF!</v>
      </c>
      <c r="D431" s="26" t="e">
        <f>#REF!</f>
        <v>#REF!</v>
      </c>
      <c r="E431" s="26" t="e">
        <f>#REF!</f>
        <v>#REF!</v>
      </c>
      <c r="F431" s="26" t="e">
        <f>ASC(#REF!)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 t="shared" si="20"/>
        <v>#REF!</v>
      </c>
      <c r="L431" s="26" t="e">
        <f>IF(#REF!="","",#REF!)</f>
        <v>#REF!</v>
      </c>
      <c r="M431" s="59" t="e">
        <f>#REF!</f>
        <v>#REF!</v>
      </c>
    </row>
    <row r="432" spans="1:13">
      <c r="A432" s="203" t="e">
        <f>IF(#REF!="","",#REF!)</f>
        <v>#REF!</v>
      </c>
      <c r="B432" s="26" t="e">
        <f t="shared" si="18"/>
        <v>#REF!</v>
      </c>
      <c r="C432" s="26" t="e">
        <f t="shared" si="19"/>
        <v>#REF!</v>
      </c>
      <c r="D432" s="26" t="e">
        <f>#REF!</f>
        <v>#REF!</v>
      </c>
      <c r="E432" s="26" t="e">
        <f>#REF!</f>
        <v>#REF!</v>
      </c>
      <c r="F432" s="26" t="e">
        <f>ASC(#REF!)</f>
        <v>#REF!</v>
      </c>
      <c r="G432" s="26" t="e">
        <f>#REF!</f>
        <v>#REF!</v>
      </c>
      <c r="H432" s="26" t="e">
        <f>#REF!</f>
        <v>#REF!</v>
      </c>
      <c r="I432" s="26" t="e">
        <f>#REF!</f>
        <v>#REF!</v>
      </c>
      <c r="J432" s="26" t="e">
        <f>#REF!</f>
        <v>#REF!</v>
      </c>
      <c r="K432" s="26" t="e">
        <f t="shared" si="20"/>
        <v>#REF!</v>
      </c>
      <c r="L432" s="26" t="e">
        <f>IF(#REF!="","",#REF!)</f>
        <v>#REF!</v>
      </c>
      <c r="M432" s="59" t="e">
        <f>#REF!</f>
        <v>#REF!</v>
      </c>
    </row>
    <row r="433" spans="1:13">
      <c r="A433" s="203" t="e">
        <f>IF(#REF!="","",#REF!)</f>
        <v>#REF!</v>
      </c>
      <c r="B433" s="26" t="e">
        <f t="shared" si="18"/>
        <v>#REF!</v>
      </c>
      <c r="C433" s="26" t="e">
        <f t="shared" si="19"/>
        <v>#REF!</v>
      </c>
      <c r="D433" s="26" t="e">
        <f>#REF!</f>
        <v>#REF!</v>
      </c>
      <c r="E433" s="26" t="e">
        <f>#REF!</f>
        <v>#REF!</v>
      </c>
      <c r="F433" s="26" t="e">
        <f>ASC(#REF!)</f>
        <v>#REF!</v>
      </c>
      <c r="G433" s="26" t="e">
        <f>#REF!</f>
        <v>#REF!</v>
      </c>
      <c r="H433" s="26" t="e">
        <f>#REF!</f>
        <v>#REF!</v>
      </c>
      <c r="I433" s="26" t="e">
        <f>#REF!</f>
        <v>#REF!</v>
      </c>
      <c r="J433" s="26" t="e">
        <f>#REF!</f>
        <v>#REF!</v>
      </c>
      <c r="K433" s="26" t="e">
        <f t="shared" si="20"/>
        <v>#REF!</v>
      </c>
      <c r="L433" s="26" t="e">
        <f>IF(#REF!="","",#REF!)</f>
        <v>#REF!</v>
      </c>
      <c r="M433" s="59" t="e">
        <f>#REF!</f>
        <v>#REF!</v>
      </c>
    </row>
    <row r="434" spans="1:13">
      <c r="A434" s="203" t="e">
        <f>IF(#REF!="","",#REF!)</f>
        <v>#REF!</v>
      </c>
      <c r="B434" s="26" t="e">
        <f t="shared" si="18"/>
        <v>#REF!</v>
      </c>
      <c r="C434" s="26" t="e">
        <f t="shared" si="19"/>
        <v>#REF!</v>
      </c>
      <c r="D434" s="26" t="e">
        <f>#REF!</f>
        <v>#REF!</v>
      </c>
      <c r="E434" s="26" t="e">
        <f>#REF!</f>
        <v>#REF!</v>
      </c>
      <c r="F434" s="26" t="e">
        <f>ASC(#REF!)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 t="shared" si="20"/>
        <v>#REF!</v>
      </c>
      <c r="L434" s="26" t="e">
        <f>IF(#REF!="","",#REF!)</f>
        <v>#REF!</v>
      </c>
      <c r="M434" s="59" t="e">
        <f>#REF!</f>
        <v>#REF!</v>
      </c>
    </row>
    <row r="435" spans="1:13">
      <c r="A435" s="203" t="e">
        <f>IF(#REF!="","",#REF!)</f>
        <v>#REF!</v>
      </c>
      <c r="B435" s="26" t="e">
        <f t="shared" si="18"/>
        <v>#REF!</v>
      </c>
      <c r="C435" s="26" t="e">
        <f t="shared" si="19"/>
        <v>#REF!</v>
      </c>
      <c r="D435" s="26" t="e">
        <f>#REF!</f>
        <v>#REF!</v>
      </c>
      <c r="E435" s="26" t="e">
        <f>#REF!</f>
        <v>#REF!</v>
      </c>
      <c r="F435" s="26" t="e">
        <f>ASC(#REF!)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 t="shared" si="20"/>
        <v>#REF!</v>
      </c>
      <c r="L435" s="26" t="e">
        <f>IF(#REF!="","",#REF!)</f>
        <v>#REF!</v>
      </c>
      <c r="M435" s="59" t="e">
        <f>#REF!</f>
        <v>#REF!</v>
      </c>
    </row>
    <row r="436" spans="1:13">
      <c r="A436" s="203" t="e">
        <f>IF(#REF!="","",#REF!)</f>
        <v>#REF!</v>
      </c>
      <c r="B436" s="26" t="e">
        <f t="shared" si="18"/>
        <v>#REF!</v>
      </c>
      <c r="C436" s="26" t="e">
        <f t="shared" si="19"/>
        <v>#REF!</v>
      </c>
      <c r="D436" s="26" t="e">
        <f>#REF!</f>
        <v>#REF!</v>
      </c>
      <c r="E436" s="26" t="e">
        <f>#REF!</f>
        <v>#REF!</v>
      </c>
      <c r="F436" s="26" t="e">
        <f>ASC(#REF!)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 t="shared" si="20"/>
        <v>#REF!</v>
      </c>
      <c r="L436" s="26" t="e">
        <f>IF(#REF!="","",#REF!)</f>
        <v>#REF!</v>
      </c>
      <c r="M436" s="59" t="e">
        <f>#REF!</f>
        <v>#REF!</v>
      </c>
    </row>
    <row r="437" spans="1:13">
      <c r="A437" s="203" t="e">
        <f>IF(#REF!="","",#REF!)</f>
        <v>#REF!</v>
      </c>
      <c r="B437" s="26" t="e">
        <f t="shared" si="18"/>
        <v>#REF!</v>
      </c>
      <c r="C437" s="26" t="e">
        <f t="shared" si="19"/>
        <v>#REF!</v>
      </c>
      <c r="D437" s="26" t="e">
        <f>#REF!</f>
        <v>#REF!</v>
      </c>
      <c r="E437" s="26" t="e">
        <f>#REF!</f>
        <v>#REF!</v>
      </c>
      <c r="F437" s="26" t="e">
        <f>ASC(#REF!)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 t="shared" si="20"/>
        <v>#REF!</v>
      </c>
      <c r="L437" s="26" t="e">
        <f>IF(#REF!="","",#REF!)</f>
        <v>#REF!</v>
      </c>
      <c r="M437" s="59" t="e">
        <f>#REF!</f>
        <v>#REF!</v>
      </c>
    </row>
    <row r="438" spans="1:13">
      <c r="A438" s="203" t="e">
        <f>IF(#REF!="","",#REF!)</f>
        <v>#REF!</v>
      </c>
      <c r="B438" s="26" t="e">
        <f t="shared" si="18"/>
        <v>#REF!</v>
      </c>
      <c r="C438" s="26" t="e">
        <f t="shared" si="19"/>
        <v>#REF!</v>
      </c>
      <c r="D438" s="26" t="e">
        <f>#REF!</f>
        <v>#REF!</v>
      </c>
      <c r="E438" s="26" t="e">
        <f>#REF!</f>
        <v>#REF!</v>
      </c>
      <c r="F438" s="26" t="e">
        <f>ASC(#REF!)</f>
        <v>#REF!</v>
      </c>
      <c r="G438" s="26" t="e">
        <f>#REF!</f>
        <v>#REF!</v>
      </c>
      <c r="H438" s="26" t="e">
        <f>#REF!</f>
        <v>#REF!</v>
      </c>
      <c r="I438" s="26" t="e">
        <f>#REF!</f>
        <v>#REF!</v>
      </c>
      <c r="J438" s="26" t="e">
        <f>#REF!</f>
        <v>#REF!</v>
      </c>
      <c r="K438" s="26" t="e">
        <f t="shared" si="20"/>
        <v>#REF!</v>
      </c>
      <c r="L438" s="26" t="e">
        <f>IF(#REF!="","",#REF!)</f>
        <v>#REF!</v>
      </c>
      <c r="M438" s="59" t="e">
        <f>#REF!</f>
        <v>#REF!</v>
      </c>
    </row>
    <row r="439" spans="1:13">
      <c r="A439" s="203" t="e">
        <f>IF(#REF!="","",#REF!)</f>
        <v>#REF!</v>
      </c>
      <c r="B439" s="26" t="e">
        <f t="shared" si="18"/>
        <v>#REF!</v>
      </c>
      <c r="C439" s="26" t="e">
        <f t="shared" si="19"/>
        <v>#REF!</v>
      </c>
      <c r="D439" s="26" t="e">
        <f>#REF!</f>
        <v>#REF!</v>
      </c>
      <c r="E439" s="26" t="e">
        <f>#REF!</f>
        <v>#REF!</v>
      </c>
      <c r="F439" s="26" t="e">
        <f>ASC(#REF!)</f>
        <v>#REF!</v>
      </c>
      <c r="G439" s="26" t="e">
        <f>#REF!</f>
        <v>#REF!</v>
      </c>
      <c r="H439" s="26" t="e">
        <f>#REF!</f>
        <v>#REF!</v>
      </c>
      <c r="I439" s="26" t="e">
        <f>#REF!</f>
        <v>#REF!</v>
      </c>
      <c r="J439" s="26" t="e">
        <f>#REF!</f>
        <v>#REF!</v>
      </c>
      <c r="K439" s="26" t="e">
        <f t="shared" si="20"/>
        <v>#REF!</v>
      </c>
      <c r="L439" s="26" t="e">
        <f>IF(#REF!="","",#REF!)</f>
        <v>#REF!</v>
      </c>
      <c r="M439" s="59" t="e">
        <f>#REF!</f>
        <v>#REF!</v>
      </c>
    </row>
    <row r="440" spans="1:13">
      <c r="A440" s="203" t="e">
        <f>IF(#REF!="","",#REF!)</f>
        <v>#REF!</v>
      </c>
      <c r="B440" s="26" t="e">
        <f t="shared" si="18"/>
        <v>#REF!</v>
      </c>
      <c r="C440" s="26" t="e">
        <f t="shared" si="19"/>
        <v>#REF!</v>
      </c>
      <c r="D440" s="26" t="e">
        <f>#REF!</f>
        <v>#REF!</v>
      </c>
      <c r="E440" s="26" t="e">
        <f>#REF!</f>
        <v>#REF!</v>
      </c>
      <c r="F440" s="26" t="e">
        <f>ASC(#REF!)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 t="shared" si="20"/>
        <v>#REF!</v>
      </c>
      <c r="L440" s="26" t="e">
        <f>IF(#REF!="","",#REF!)</f>
        <v>#REF!</v>
      </c>
      <c r="M440" s="59" t="e">
        <f>#REF!</f>
        <v>#REF!</v>
      </c>
    </row>
    <row r="441" spans="1:13">
      <c r="A441" s="203" t="e">
        <f>IF(#REF!="","",#REF!)</f>
        <v>#REF!</v>
      </c>
      <c r="B441" s="26" t="e">
        <f t="shared" si="18"/>
        <v>#REF!</v>
      </c>
      <c r="C441" s="26" t="e">
        <f t="shared" si="19"/>
        <v>#REF!</v>
      </c>
      <c r="D441" s="26" t="e">
        <f>#REF!</f>
        <v>#REF!</v>
      </c>
      <c r="E441" s="26" t="e">
        <f>#REF!</f>
        <v>#REF!</v>
      </c>
      <c r="F441" s="26" t="e">
        <f>ASC(#REF!)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 t="shared" si="20"/>
        <v>#REF!</v>
      </c>
      <c r="L441" s="26" t="e">
        <f>IF(#REF!="","",#REF!)</f>
        <v>#REF!</v>
      </c>
      <c r="M441" s="59" t="e">
        <f>#REF!</f>
        <v>#REF!</v>
      </c>
    </row>
    <row r="442" spans="1:13">
      <c r="A442" s="203" t="e">
        <f>IF(#REF!="","",#REF!)</f>
        <v>#REF!</v>
      </c>
      <c r="B442" s="26" t="e">
        <f t="shared" si="18"/>
        <v>#REF!</v>
      </c>
      <c r="C442" s="26" t="e">
        <f t="shared" si="19"/>
        <v>#REF!</v>
      </c>
      <c r="D442" s="26" t="e">
        <f>#REF!</f>
        <v>#REF!</v>
      </c>
      <c r="E442" s="26" t="e">
        <f>#REF!</f>
        <v>#REF!</v>
      </c>
      <c r="F442" s="26" t="e">
        <f>ASC(#REF!)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 t="shared" si="20"/>
        <v>#REF!</v>
      </c>
      <c r="L442" s="26" t="e">
        <f>IF(#REF!="","",#REF!)</f>
        <v>#REF!</v>
      </c>
      <c r="M442" s="59" t="e">
        <f>#REF!</f>
        <v>#REF!</v>
      </c>
    </row>
    <row r="443" spans="1:13">
      <c r="A443" s="203" t="e">
        <f>IF(#REF!="","",#REF!)</f>
        <v>#REF!</v>
      </c>
      <c r="B443" s="26" t="e">
        <f t="shared" si="18"/>
        <v>#REF!</v>
      </c>
      <c r="C443" s="26" t="e">
        <f t="shared" si="19"/>
        <v>#REF!</v>
      </c>
      <c r="D443" s="26" t="e">
        <f>#REF!</f>
        <v>#REF!</v>
      </c>
      <c r="E443" s="26" t="e">
        <f>#REF!</f>
        <v>#REF!</v>
      </c>
      <c r="F443" s="26" t="e">
        <f>ASC(#REF!)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 t="shared" si="20"/>
        <v>#REF!</v>
      </c>
      <c r="L443" s="26" t="e">
        <f>IF(#REF!="","",#REF!)</f>
        <v>#REF!</v>
      </c>
      <c r="M443" s="59" t="e">
        <f>#REF!</f>
        <v>#REF!</v>
      </c>
    </row>
    <row r="444" spans="1:13">
      <c r="A444" s="203" t="e">
        <f>IF(#REF!="","",#REF!)</f>
        <v>#REF!</v>
      </c>
      <c r="B444" s="26" t="e">
        <f t="shared" si="18"/>
        <v>#REF!</v>
      </c>
      <c r="C444" s="26" t="e">
        <f t="shared" si="19"/>
        <v>#REF!</v>
      </c>
      <c r="D444" s="26" t="e">
        <f>#REF!</f>
        <v>#REF!</v>
      </c>
      <c r="E444" s="26" t="e">
        <f>#REF!</f>
        <v>#REF!</v>
      </c>
      <c r="F444" s="26" t="e">
        <f>ASC(#REF!)</f>
        <v>#REF!</v>
      </c>
      <c r="G444" s="26" t="e">
        <f>#REF!</f>
        <v>#REF!</v>
      </c>
      <c r="H444" s="26" t="e">
        <f>#REF!</f>
        <v>#REF!</v>
      </c>
      <c r="I444" s="26" t="e">
        <f>#REF!</f>
        <v>#REF!</v>
      </c>
      <c r="J444" s="26" t="e">
        <f>#REF!</f>
        <v>#REF!</v>
      </c>
      <c r="K444" s="26" t="e">
        <f t="shared" si="20"/>
        <v>#REF!</v>
      </c>
      <c r="L444" s="26" t="e">
        <f>IF(#REF!="","",#REF!)</f>
        <v>#REF!</v>
      </c>
      <c r="M444" s="59" t="e">
        <f>#REF!</f>
        <v>#REF!</v>
      </c>
    </row>
    <row r="445" spans="1:13">
      <c r="A445" s="203" t="e">
        <f>IF(#REF!="","",#REF!)</f>
        <v>#REF!</v>
      </c>
      <c r="B445" s="26" t="e">
        <f t="shared" si="18"/>
        <v>#REF!</v>
      </c>
      <c r="C445" s="26" t="e">
        <f t="shared" si="19"/>
        <v>#REF!</v>
      </c>
      <c r="D445" s="26" t="e">
        <f>#REF!</f>
        <v>#REF!</v>
      </c>
      <c r="E445" s="26" t="e">
        <f>#REF!</f>
        <v>#REF!</v>
      </c>
      <c r="F445" s="26" t="e">
        <f>ASC(#REF!)</f>
        <v>#REF!</v>
      </c>
      <c r="G445" s="26" t="e">
        <f>#REF!</f>
        <v>#REF!</v>
      </c>
      <c r="H445" s="26" t="e">
        <f>#REF!</f>
        <v>#REF!</v>
      </c>
      <c r="I445" s="26" t="e">
        <f>#REF!</f>
        <v>#REF!</v>
      </c>
      <c r="J445" s="26" t="e">
        <f>#REF!</f>
        <v>#REF!</v>
      </c>
      <c r="K445" s="26" t="e">
        <f t="shared" si="20"/>
        <v>#REF!</v>
      </c>
      <c r="L445" s="26" t="e">
        <f>IF(#REF!="","",#REF!)</f>
        <v>#REF!</v>
      </c>
      <c r="M445" s="59" t="e">
        <f>#REF!</f>
        <v>#REF!</v>
      </c>
    </row>
    <row r="446" spans="1:13">
      <c r="A446" s="203" t="e">
        <f>IF(#REF!="","",#REF!)</f>
        <v>#REF!</v>
      </c>
      <c r="B446" s="26" t="e">
        <f t="shared" si="18"/>
        <v>#REF!</v>
      </c>
      <c r="C446" s="26" t="e">
        <f t="shared" si="19"/>
        <v>#REF!</v>
      </c>
      <c r="D446" s="26" t="e">
        <f>#REF!</f>
        <v>#REF!</v>
      </c>
      <c r="E446" s="26" t="e">
        <f>#REF!</f>
        <v>#REF!</v>
      </c>
      <c r="F446" s="26" t="e">
        <f>ASC(#REF!)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 t="shared" si="20"/>
        <v>#REF!</v>
      </c>
      <c r="L446" s="26" t="e">
        <f>IF(#REF!="","",#REF!)</f>
        <v>#REF!</v>
      </c>
      <c r="M446" s="59" t="e">
        <f>#REF!</f>
        <v>#REF!</v>
      </c>
    </row>
    <row r="447" spans="1:13">
      <c r="A447" s="203" t="e">
        <f>IF(#REF!="","",#REF!)</f>
        <v>#REF!</v>
      </c>
      <c r="B447" s="26" t="e">
        <f t="shared" si="18"/>
        <v>#REF!</v>
      </c>
      <c r="C447" s="26" t="e">
        <f t="shared" si="19"/>
        <v>#REF!</v>
      </c>
      <c r="D447" s="26" t="e">
        <f>#REF!</f>
        <v>#REF!</v>
      </c>
      <c r="E447" s="26" t="e">
        <f>#REF!</f>
        <v>#REF!</v>
      </c>
      <c r="F447" s="26" t="e">
        <f>ASC(#REF!)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 t="shared" si="20"/>
        <v>#REF!</v>
      </c>
      <c r="L447" s="26" t="e">
        <f>IF(#REF!="","",#REF!)</f>
        <v>#REF!</v>
      </c>
      <c r="M447" s="59" t="e">
        <f>#REF!</f>
        <v>#REF!</v>
      </c>
    </row>
    <row r="448" spans="1:13">
      <c r="A448" s="203" t="e">
        <f>IF(#REF!="","",#REF!)</f>
        <v>#REF!</v>
      </c>
      <c r="B448" s="26" t="e">
        <f t="shared" si="18"/>
        <v>#REF!</v>
      </c>
      <c r="C448" s="26" t="e">
        <f t="shared" si="19"/>
        <v>#REF!</v>
      </c>
      <c r="D448" s="26" t="e">
        <f>#REF!</f>
        <v>#REF!</v>
      </c>
      <c r="E448" s="26" t="e">
        <f>#REF!</f>
        <v>#REF!</v>
      </c>
      <c r="F448" s="26" t="e">
        <f>ASC(#REF!)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 t="shared" si="20"/>
        <v>#REF!</v>
      </c>
      <c r="L448" s="26" t="e">
        <f>IF(#REF!="","",#REF!)</f>
        <v>#REF!</v>
      </c>
      <c r="M448" s="59" t="e">
        <f>#REF!</f>
        <v>#REF!</v>
      </c>
    </row>
    <row r="449" spans="1:13">
      <c r="A449" s="203" t="e">
        <f>IF(#REF!="","",#REF!)</f>
        <v>#REF!</v>
      </c>
      <c r="B449" s="26" t="e">
        <f t="shared" si="18"/>
        <v>#REF!</v>
      </c>
      <c r="C449" s="26" t="e">
        <f t="shared" si="19"/>
        <v>#REF!</v>
      </c>
      <c r="D449" s="26" t="e">
        <f>#REF!</f>
        <v>#REF!</v>
      </c>
      <c r="E449" s="26" t="e">
        <f>#REF!</f>
        <v>#REF!</v>
      </c>
      <c r="F449" s="26" t="e">
        <f>ASC(#REF!)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 t="shared" si="20"/>
        <v>#REF!</v>
      </c>
      <c r="L449" s="26" t="e">
        <f>IF(#REF!="","",#REF!)</f>
        <v>#REF!</v>
      </c>
      <c r="M449" s="59" t="e">
        <f>#REF!</f>
        <v>#REF!</v>
      </c>
    </row>
    <row r="450" spans="1:13">
      <c r="A450" s="203" t="e">
        <f>IF(#REF!="","",#REF!)</f>
        <v>#REF!</v>
      </c>
      <c r="B450" s="26" t="e">
        <f t="shared" si="18"/>
        <v>#REF!</v>
      </c>
      <c r="C450" s="26" t="e">
        <f t="shared" si="19"/>
        <v>#REF!</v>
      </c>
      <c r="D450" s="26" t="e">
        <f>#REF!</f>
        <v>#REF!</v>
      </c>
      <c r="E450" s="26" t="e">
        <f>#REF!</f>
        <v>#REF!</v>
      </c>
      <c r="F450" s="26" t="e">
        <f>ASC(#REF!)</f>
        <v>#REF!</v>
      </c>
      <c r="G450" s="26" t="e">
        <f>#REF!</f>
        <v>#REF!</v>
      </c>
      <c r="H450" s="26" t="e">
        <f>#REF!</f>
        <v>#REF!</v>
      </c>
      <c r="I450" s="26" t="e">
        <f>#REF!</f>
        <v>#REF!</v>
      </c>
      <c r="J450" s="26" t="e">
        <f>#REF!</f>
        <v>#REF!</v>
      </c>
      <c r="K450" s="26" t="e">
        <f t="shared" si="20"/>
        <v>#REF!</v>
      </c>
      <c r="L450" s="26" t="e">
        <f>IF(#REF!="","",#REF!)</f>
        <v>#REF!</v>
      </c>
      <c r="M450" s="59" t="e">
        <f>#REF!</f>
        <v>#REF!</v>
      </c>
    </row>
    <row r="451" spans="1:13">
      <c r="A451" s="203" t="e">
        <f>IF(#REF!="","",#REF!)</f>
        <v>#REF!</v>
      </c>
      <c r="B451" s="26" t="e">
        <f t="shared" ref="B451:B514" si="21">LEFT(A451,1)</f>
        <v>#REF!</v>
      </c>
      <c r="C451" s="26" t="e">
        <f t="shared" ref="C451:C514" si="22">REPLACE(A451,1,1,"")</f>
        <v>#REF!</v>
      </c>
      <c r="D451" s="26" t="e">
        <f>#REF!</f>
        <v>#REF!</v>
      </c>
      <c r="E451" s="26" t="e">
        <f>#REF!</f>
        <v>#REF!</v>
      </c>
      <c r="F451" s="26" t="e">
        <f>ASC(#REF!)</f>
        <v>#REF!</v>
      </c>
      <c r="G451" s="26" t="e">
        <f>#REF!</f>
        <v>#REF!</v>
      </c>
      <c r="H451" s="26" t="e">
        <f>#REF!</f>
        <v>#REF!</v>
      </c>
      <c r="I451" s="26" t="e">
        <f>#REF!</f>
        <v>#REF!</v>
      </c>
      <c r="J451" s="26" t="e">
        <f>#REF!</f>
        <v>#REF!</v>
      </c>
      <c r="K451" s="26" t="e">
        <f t="shared" ref="K451:K514" si="23">I451</f>
        <v>#REF!</v>
      </c>
      <c r="L451" s="26" t="e">
        <f>IF(#REF!="","",#REF!)</f>
        <v>#REF!</v>
      </c>
      <c r="M451" s="59" t="e">
        <f>#REF!</f>
        <v>#REF!</v>
      </c>
    </row>
    <row r="452" spans="1:13">
      <c r="A452" s="203" t="e">
        <f>IF(#REF!="","",#REF!)</f>
        <v>#REF!</v>
      </c>
      <c r="B452" s="26" t="e">
        <f t="shared" si="21"/>
        <v>#REF!</v>
      </c>
      <c r="C452" s="26" t="e">
        <f t="shared" si="22"/>
        <v>#REF!</v>
      </c>
      <c r="D452" s="26" t="e">
        <f>#REF!</f>
        <v>#REF!</v>
      </c>
      <c r="E452" s="26" t="e">
        <f>#REF!</f>
        <v>#REF!</v>
      </c>
      <c r="F452" s="26" t="e">
        <f>ASC(#REF!)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 t="shared" si="23"/>
        <v>#REF!</v>
      </c>
      <c r="L452" s="26" t="e">
        <f>IF(#REF!="","",#REF!)</f>
        <v>#REF!</v>
      </c>
      <c r="M452" s="59" t="e">
        <f>#REF!</f>
        <v>#REF!</v>
      </c>
    </row>
    <row r="453" spans="1:13">
      <c r="A453" s="203" t="e">
        <f>IF(#REF!="","",#REF!)</f>
        <v>#REF!</v>
      </c>
      <c r="B453" s="26" t="e">
        <f t="shared" si="21"/>
        <v>#REF!</v>
      </c>
      <c r="C453" s="26" t="e">
        <f t="shared" si="22"/>
        <v>#REF!</v>
      </c>
      <c r="D453" s="26" t="e">
        <f>#REF!</f>
        <v>#REF!</v>
      </c>
      <c r="E453" s="26" t="e">
        <f>#REF!</f>
        <v>#REF!</v>
      </c>
      <c r="F453" s="26" t="e">
        <f>ASC(#REF!)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 t="shared" si="23"/>
        <v>#REF!</v>
      </c>
      <c r="L453" s="26" t="e">
        <f>IF(#REF!="","",#REF!)</f>
        <v>#REF!</v>
      </c>
      <c r="M453" s="59" t="e">
        <f>#REF!</f>
        <v>#REF!</v>
      </c>
    </row>
    <row r="454" spans="1:13">
      <c r="A454" s="203" t="e">
        <f>IF(#REF!="","",#REF!)</f>
        <v>#REF!</v>
      </c>
      <c r="B454" s="26" t="e">
        <f t="shared" si="21"/>
        <v>#REF!</v>
      </c>
      <c r="C454" s="26" t="e">
        <f t="shared" si="22"/>
        <v>#REF!</v>
      </c>
      <c r="D454" s="26" t="e">
        <f>#REF!</f>
        <v>#REF!</v>
      </c>
      <c r="E454" s="26" t="e">
        <f>#REF!</f>
        <v>#REF!</v>
      </c>
      <c r="F454" s="26" t="e">
        <f>ASC(#REF!)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 t="shared" si="23"/>
        <v>#REF!</v>
      </c>
      <c r="L454" s="26" t="e">
        <f>IF(#REF!="","",#REF!)</f>
        <v>#REF!</v>
      </c>
      <c r="M454" s="59" t="e">
        <f>#REF!</f>
        <v>#REF!</v>
      </c>
    </row>
    <row r="455" spans="1:13">
      <c r="A455" s="203" t="e">
        <f>IF(#REF!="","",#REF!)</f>
        <v>#REF!</v>
      </c>
      <c r="B455" s="26" t="e">
        <f t="shared" si="21"/>
        <v>#REF!</v>
      </c>
      <c r="C455" s="26" t="e">
        <f t="shared" si="22"/>
        <v>#REF!</v>
      </c>
      <c r="D455" s="26" t="e">
        <f>#REF!</f>
        <v>#REF!</v>
      </c>
      <c r="E455" s="26" t="e">
        <f>#REF!</f>
        <v>#REF!</v>
      </c>
      <c r="F455" s="26" t="e">
        <f>ASC(#REF!)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 t="shared" si="23"/>
        <v>#REF!</v>
      </c>
      <c r="L455" s="26" t="e">
        <f>IF(#REF!="","",#REF!)</f>
        <v>#REF!</v>
      </c>
      <c r="M455" s="59" t="e">
        <f>#REF!</f>
        <v>#REF!</v>
      </c>
    </row>
    <row r="456" spans="1:13">
      <c r="A456" s="203" t="e">
        <f>IF(#REF!="","",#REF!)</f>
        <v>#REF!</v>
      </c>
      <c r="B456" s="26" t="e">
        <f t="shared" si="21"/>
        <v>#REF!</v>
      </c>
      <c r="C456" s="26" t="e">
        <f t="shared" si="22"/>
        <v>#REF!</v>
      </c>
      <c r="D456" s="26" t="e">
        <f>#REF!</f>
        <v>#REF!</v>
      </c>
      <c r="E456" s="26" t="e">
        <f>#REF!</f>
        <v>#REF!</v>
      </c>
      <c r="F456" s="26" t="e">
        <f>ASC(#REF!)</f>
        <v>#REF!</v>
      </c>
      <c r="G456" s="26" t="e">
        <f>#REF!</f>
        <v>#REF!</v>
      </c>
      <c r="H456" s="26" t="e">
        <f>#REF!</f>
        <v>#REF!</v>
      </c>
      <c r="I456" s="26" t="e">
        <f>#REF!</f>
        <v>#REF!</v>
      </c>
      <c r="J456" s="26" t="e">
        <f>#REF!</f>
        <v>#REF!</v>
      </c>
      <c r="K456" s="26" t="e">
        <f t="shared" si="23"/>
        <v>#REF!</v>
      </c>
      <c r="L456" s="26" t="e">
        <f>IF(#REF!="","",#REF!)</f>
        <v>#REF!</v>
      </c>
      <c r="M456" s="59" t="e">
        <f>#REF!</f>
        <v>#REF!</v>
      </c>
    </row>
    <row r="457" spans="1:13">
      <c r="A457" s="203" t="e">
        <f>IF(#REF!="","",#REF!)</f>
        <v>#REF!</v>
      </c>
      <c r="B457" s="26" t="e">
        <f t="shared" si="21"/>
        <v>#REF!</v>
      </c>
      <c r="C457" s="26" t="e">
        <f t="shared" si="22"/>
        <v>#REF!</v>
      </c>
      <c r="D457" s="26" t="e">
        <f>#REF!</f>
        <v>#REF!</v>
      </c>
      <c r="E457" s="26" t="e">
        <f>#REF!</f>
        <v>#REF!</v>
      </c>
      <c r="F457" s="26" t="e">
        <f>ASC(#REF!)</f>
        <v>#REF!</v>
      </c>
      <c r="G457" s="26" t="e">
        <f>#REF!</f>
        <v>#REF!</v>
      </c>
      <c r="H457" s="26" t="e">
        <f>#REF!</f>
        <v>#REF!</v>
      </c>
      <c r="I457" s="26" t="e">
        <f>#REF!</f>
        <v>#REF!</v>
      </c>
      <c r="J457" s="26" t="e">
        <f>#REF!</f>
        <v>#REF!</v>
      </c>
      <c r="K457" s="26" t="e">
        <f t="shared" si="23"/>
        <v>#REF!</v>
      </c>
      <c r="L457" s="26" t="e">
        <f>IF(#REF!="","",#REF!)</f>
        <v>#REF!</v>
      </c>
      <c r="M457" s="59" t="e">
        <f>#REF!</f>
        <v>#REF!</v>
      </c>
    </row>
    <row r="458" spans="1:13">
      <c r="A458" s="203" t="e">
        <f>IF(#REF!="","",#REF!)</f>
        <v>#REF!</v>
      </c>
      <c r="B458" s="26" t="e">
        <f t="shared" si="21"/>
        <v>#REF!</v>
      </c>
      <c r="C458" s="26" t="e">
        <f t="shared" si="22"/>
        <v>#REF!</v>
      </c>
      <c r="D458" s="26" t="e">
        <f>#REF!</f>
        <v>#REF!</v>
      </c>
      <c r="E458" s="26" t="e">
        <f>#REF!</f>
        <v>#REF!</v>
      </c>
      <c r="F458" s="26" t="e">
        <f>ASC(#REF!)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 t="shared" si="23"/>
        <v>#REF!</v>
      </c>
      <c r="L458" s="26" t="e">
        <f>IF(#REF!="","",#REF!)</f>
        <v>#REF!</v>
      </c>
      <c r="M458" s="59" t="e">
        <f>#REF!</f>
        <v>#REF!</v>
      </c>
    </row>
    <row r="459" spans="1:13">
      <c r="A459" s="203" t="e">
        <f>IF(#REF!="","",#REF!)</f>
        <v>#REF!</v>
      </c>
      <c r="B459" s="26" t="e">
        <f t="shared" si="21"/>
        <v>#REF!</v>
      </c>
      <c r="C459" s="26" t="e">
        <f t="shared" si="22"/>
        <v>#REF!</v>
      </c>
      <c r="D459" s="26" t="e">
        <f>#REF!</f>
        <v>#REF!</v>
      </c>
      <c r="E459" s="26" t="e">
        <f>#REF!</f>
        <v>#REF!</v>
      </c>
      <c r="F459" s="26" t="e">
        <f>ASC(#REF!)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 t="shared" si="23"/>
        <v>#REF!</v>
      </c>
      <c r="L459" s="26" t="e">
        <f>IF(#REF!="","",#REF!)</f>
        <v>#REF!</v>
      </c>
      <c r="M459" s="59" t="e">
        <f>#REF!</f>
        <v>#REF!</v>
      </c>
    </row>
    <row r="460" spans="1:13">
      <c r="A460" s="203" t="e">
        <f>IF(#REF!="","",#REF!)</f>
        <v>#REF!</v>
      </c>
      <c r="B460" s="26" t="e">
        <f t="shared" si="21"/>
        <v>#REF!</v>
      </c>
      <c r="C460" s="26" t="e">
        <f t="shared" si="22"/>
        <v>#REF!</v>
      </c>
      <c r="D460" s="26" t="e">
        <f>#REF!</f>
        <v>#REF!</v>
      </c>
      <c r="E460" s="26" t="e">
        <f>#REF!</f>
        <v>#REF!</v>
      </c>
      <c r="F460" s="26" t="e">
        <f>ASC(#REF!)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 t="shared" si="23"/>
        <v>#REF!</v>
      </c>
      <c r="L460" s="26" t="e">
        <f>IF(#REF!="","",#REF!)</f>
        <v>#REF!</v>
      </c>
      <c r="M460" s="59" t="e">
        <f>#REF!</f>
        <v>#REF!</v>
      </c>
    </row>
    <row r="461" spans="1:13">
      <c r="A461" s="203" t="e">
        <f>IF(#REF!="","",#REF!)</f>
        <v>#REF!</v>
      </c>
      <c r="B461" s="26" t="e">
        <f t="shared" si="21"/>
        <v>#REF!</v>
      </c>
      <c r="C461" s="26" t="e">
        <f t="shared" si="22"/>
        <v>#REF!</v>
      </c>
      <c r="D461" s="26" t="e">
        <f>#REF!</f>
        <v>#REF!</v>
      </c>
      <c r="E461" s="26" t="e">
        <f>#REF!</f>
        <v>#REF!</v>
      </c>
      <c r="F461" s="26" t="e">
        <f>ASC(#REF!)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 t="shared" si="23"/>
        <v>#REF!</v>
      </c>
      <c r="L461" s="26" t="e">
        <f>IF(#REF!="","",#REF!)</f>
        <v>#REF!</v>
      </c>
      <c r="M461" s="59" t="e">
        <f>#REF!</f>
        <v>#REF!</v>
      </c>
    </row>
    <row r="462" spans="1:13">
      <c r="A462" s="203" t="e">
        <f>IF(#REF!="","",#REF!)</f>
        <v>#REF!</v>
      </c>
      <c r="B462" s="26" t="e">
        <f t="shared" si="21"/>
        <v>#REF!</v>
      </c>
      <c r="C462" s="26" t="e">
        <f t="shared" si="22"/>
        <v>#REF!</v>
      </c>
      <c r="D462" s="26" t="e">
        <f>#REF!</f>
        <v>#REF!</v>
      </c>
      <c r="E462" s="26" t="e">
        <f>#REF!</f>
        <v>#REF!</v>
      </c>
      <c r="F462" s="26" t="e">
        <f>ASC(#REF!)</f>
        <v>#REF!</v>
      </c>
      <c r="G462" s="26" t="e">
        <f>#REF!</f>
        <v>#REF!</v>
      </c>
      <c r="H462" s="26" t="e">
        <f>#REF!</f>
        <v>#REF!</v>
      </c>
      <c r="I462" s="26" t="e">
        <f>#REF!</f>
        <v>#REF!</v>
      </c>
      <c r="J462" s="26" t="e">
        <f>#REF!</f>
        <v>#REF!</v>
      </c>
      <c r="K462" s="26" t="e">
        <f t="shared" si="23"/>
        <v>#REF!</v>
      </c>
      <c r="L462" s="26" t="e">
        <f>IF(#REF!="","",#REF!)</f>
        <v>#REF!</v>
      </c>
      <c r="M462" s="59" t="e">
        <f>#REF!</f>
        <v>#REF!</v>
      </c>
    </row>
    <row r="463" spans="1:13">
      <c r="A463" s="203" t="e">
        <f>IF(#REF!="","",#REF!)</f>
        <v>#REF!</v>
      </c>
      <c r="B463" s="26" t="e">
        <f t="shared" si="21"/>
        <v>#REF!</v>
      </c>
      <c r="C463" s="26" t="e">
        <f t="shared" si="22"/>
        <v>#REF!</v>
      </c>
      <c r="D463" s="26" t="e">
        <f>#REF!</f>
        <v>#REF!</v>
      </c>
      <c r="E463" s="26" t="e">
        <f>#REF!</f>
        <v>#REF!</v>
      </c>
      <c r="F463" s="26" t="e">
        <f>ASC(#REF!)</f>
        <v>#REF!</v>
      </c>
      <c r="G463" s="26" t="e">
        <f>#REF!</f>
        <v>#REF!</v>
      </c>
      <c r="H463" s="26" t="e">
        <f>#REF!</f>
        <v>#REF!</v>
      </c>
      <c r="I463" s="26" t="e">
        <f>#REF!</f>
        <v>#REF!</v>
      </c>
      <c r="J463" s="26" t="e">
        <f>#REF!</f>
        <v>#REF!</v>
      </c>
      <c r="K463" s="26" t="e">
        <f t="shared" si="23"/>
        <v>#REF!</v>
      </c>
      <c r="L463" s="26" t="e">
        <f>IF(#REF!="","",#REF!)</f>
        <v>#REF!</v>
      </c>
      <c r="M463" s="59" t="e">
        <f>#REF!</f>
        <v>#REF!</v>
      </c>
    </row>
    <row r="464" spans="1:13">
      <c r="A464" s="203" t="e">
        <f>IF(#REF!="","",#REF!)</f>
        <v>#REF!</v>
      </c>
      <c r="B464" s="26" t="e">
        <f t="shared" si="21"/>
        <v>#REF!</v>
      </c>
      <c r="C464" s="26" t="e">
        <f t="shared" si="22"/>
        <v>#REF!</v>
      </c>
      <c r="D464" s="26" t="e">
        <f>#REF!</f>
        <v>#REF!</v>
      </c>
      <c r="E464" s="26" t="e">
        <f>#REF!</f>
        <v>#REF!</v>
      </c>
      <c r="F464" s="26" t="e">
        <f>ASC(#REF!)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 t="shared" si="23"/>
        <v>#REF!</v>
      </c>
      <c r="L464" s="26" t="e">
        <f>IF(#REF!="","",#REF!)</f>
        <v>#REF!</v>
      </c>
      <c r="M464" s="59" t="e">
        <f>#REF!</f>
        <v>#REF!</v>
      </c>
    </row>
    <row r="465" spans="1:13">
      <c r="A465" s="203" t="e">
        <f>IF(#REF!="","",#REF!)</f>
        <v>#REF!</v>
      </c>
      <c r="B465" s="26" t="e">
        <f t="shared" si="21"/>
        <v>#REF!</v>
      </c>
      <c r="C465" s="26" t="e">
        <f t="shared" si="22"/>
        <v>#REF!</v>
      </c>
      <c r="D465" s="26" t="e">
        <f>#REF!</f>
        <v>#REF!</v>
      </c>
      <c r="E465" s="26" t="e">
        <f>#REF!</f>
        <v>#REF!</v>
      </c>
      <c r="F465" s="26" t="e">
        <f>ASC(#REF!)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 t="shared" si="23"/>
        <v>#REF!</v>
      </c>
      <c r="L465" s="26" t="e">
        <f>IF(#REF!="","",#REF!)</f>
        <v>#REF!</v>
      </c>
      <c r="M465" s="59" t="e">
        <f>#REF!</f>
        <v>#REF!</v>
      </c>
    </row>
    <row r="466" spans="1:13">
      <c r="A466" s="203" t="e">
        <f>IF(#REF!="","",#REF!)</f>
        <v>#REF!</v>
      </c>
      <c r="B466" s="26" t="e">
        <f t="shared" si="21"/>
        <v>#REF!</v>
      </c>
      <c r="C466" s="26" t="e">
        <f t="shared" si="22"/>
        <v>#REF!</v>
      </c>
      <c r="D466" s="26" t="e">
        <f>#REF!</f>
        <v>#REF!</v>
      </c>
      <c r="E466" s="26" t="e">
        <f>#REF!</f>
        <v>#REF!</v>
      </c>
      <c r="F466" s="26" t="e">
        <f>ASC(#REF!)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 t="shared" si="23"/>
        <v>#REF!</v>
      </c>
      <c r="L466" s="26" t="e">
        <f>IF(#REF!="","",#REF!)</f>
        <v>#REF!</v>
      </c>
      <c r="M466" s="59" t="e">
        <f>#REF!</f>
        <v>#REF!</v>
      </c>
    </row>
    <row r="467" spans="1:13">
      <c r="A467" s="203" t="e">
        <f>IF(#REF!="","",#REF!)</f>
        <v>#REF!</v>
      </c>
      <c r="B467" s="26" t="e">
        <f t="shared" si="21"/>
        <v>#REF!</v>
      </c>
      <c r="C467" s="26" t="e">
        <f t="shared" si="22"/>
        <v>#REF!</v>
      </c>
      <c r="D467" s="26" t="e">
        <f>#REF!</f>
        <v>#REF!</v>
      </c>
      <c r="E467" s="26" t="e">
        <f>#REF!</f>
        <v>#REF!</v>
      </c>
      <c r="F467" s="26" t="e">
        <f>ASC(#REF!)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 t="shared" si="23"/>
        <v>#REF!</v>
      </c>
      <c r="L467" s="26" t="e">
        <f>IF(#REF!="","",#REF!)</f>
        <v>#REF!</v>
      </c>
      <c r="M467" s="59" t="e">
        <f>#REF!</f>
        <v>#REF!</v>
      </c>
    </row>
    <row r="468" spans="1:13">
      <c r="A468" s="203" t="e">
        <f>IF(#REF!="","",#REF!)</f>
        <v>#REF!</v>
      </c>
      <c r="B468" s="26" t="e">
        <f t="shared" si="21"/>
        <v>#REF!</v>
      </c>
      <c r="C468" s="26" t="e">
        <f t="shared" si="22"/>
        <v>#REF!</v>
      </c>
      <c r="D468" s="26" t="e">
        <f>#REF!</f>
        <v>#REF!</v>
      </c>
      <c r="E468" s="26" t="e">
        <f>#REF!</f>
        <v>#REF!</v>
      </c>
      <c r="F468" s="26" t="e">
        <f>ASC(#REF!)</f>
        <v>#REF!</v>
      </c>
      <c r="G468" s="26" t="e">
        <f>#REF!</f>
        <v>#REF!</v>
      </c>
      <c r="H468" s="26" t="e">
        <f>#REF!</f>
        <v>#REF!</v>
      </c>
      <c r="I468" s="26" t="e">
        <f>#REF!</f>
        <v>#REF!</v>
      </c>
      <c r="J468" s="26" t="e">
        <f>#REF!</f>
        <v>#REF!</v>
      </c>
      <c r="K468" s="26" t="e">
        <f t="shared" si="23"/>
        <v>#REF!</v>
      </c>
      <c r="L468" s="26" t="e">
        <f>IF(#REF!="","",#REF!)</f>
        <v>#REF!</v>
      </c>
      <c r="M468" s="59" t="e">
        <f>#REF!</f>
        <v>#REF!</v>
      </c>
    </row>
    <row r="469" spans="1:13">
      <c r="A469" s="203" t="e">
        <f>IF(#REF!="","",#REF!)</f>
        <v>#REF!</v>
      </c>
      <c r="B469" s="26" t="e">
        <f t="shared" si="21"/>
        <v>#REF!</v>
      </c>
      <c r="C469" s="26" t="e">
        <f t="shared" si="22"/>
        <v>#REF!</v>
      </c>
      <c r="D469" s="26" t="e">
        <f>#REF!</f>
        <v>#REF!</v>
      </c>
      <c r="E469" s="26" t="e">
        <f>#REF!</f>
        <v>#REF!</v>
      </c>
      <c r="F469" s="26" t="e">
        <f>ASC(#REF!)</f>
        <v>#REF!</v>
      </c>
      <c r="G469" s="26" t="e">
        <f>#REF!</f>
        <v>#REF!</v>
      </c>
      <c r="H469" s="26" t="e">
        <f>#REF!</f>
        <v>#REF!</v>
      </c>
      <c r="I469" s="26" t="e">
        <f>#REF!</f>
        <v>#REF!</v>
      </c>
      <c r="J469" s="26" t="e">
        <f>#REF!</f>
        <v>#REF!</v>
      </c>
      <c r="K469" s="26" t="e">
        <f t="shared" si="23"/>
        <v>#REF!</v>
      </c>
      <c r="L469" s="26" t="e">
        <f>IF(#REF!="","",#REF!)</f>
        <v>#REF!</v>
      </c>
      <c r="M469" s="59" t="e">
        <f>#REF!</f>
        <v>#REF!</v>
      </c>
    </row>
    <row r="470" spans="1:13">
      <c r="A470" s="203" t="e">
        <f>IF(#REF!="","",#REF!)</f>
        <v>#REF!</v>
      </c>
      <c r="B470" s="26" t="e">
        <f t="shared" si="21"/>
        <v>#REF!</v>
      </c>
      <c r="C470" s="26" t="e">
        <f t="shared" si="22"/>
        <v>#REF!</v>
      </c>
      <c r="D470" s="26" t="e">
        <f>#REF!</f>
        <v>#REF!</v>
      </c>
      <c r="E470" s="26" t="e">
        <f>#REF!</f>
        <v>#REF!</v>
      </c>
      <c r="F470" s="26" t="e">
        <f>ASC(#REF!)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 t="shared" si="23"/>
        <v>#REF!</v>
      </c>
      <c r="L470" s="26" t="e">
        <f>IF(#REF!="","",#REF!)</f>
        <v>#REF!</v>
      </c>
      <c r="M470" s="59" t="e">
        <f>#REF!</f>
        <v>#REF!</v>
      </c>
    </row>
    <row r="471" spans="1:13">
      <c r="A471" s="203" t="e">
        <f>IF(#REF!="","",#REF!)</f>
        <v>#REF!</v>
      </c>
      <c r="B471" s="26" t="e">
        <f t="shared" si="21"/>
        <v>#REF!</v>
      </c>
      <c r="C471" s="26" t="e">
        <f t="shared" si="22"/>
        <v>#REF!</v>
      </c>
      <c r="D471" s="26" t="e">
        <f>#REF!</f>
        <v>#REF!</v>
      </c>
      <c r="E471" s="26" t="e">
        <f>#REF!</f>
        <v>#REF!</v>
      </c>
      <c r="F471" s="26" t="e">
        <f>ASC(#REF!)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 t="shared" si="23"/>
        <v>#REF!</v>
      </c>
      <c r="L471" s="26" t="e">
        <f>IF(#REF!="","",#REF!)</f>
        <v>#REF!</v>
      </c>
      <c r="M471" s="59" t="e">
        <f>#REF!</f>
        <v>#REF!</v>
      </c>
    </row>
    <row r="472" spans="1:13">
      <c r="A472" s="203" t="e">
        <f>IF(#REF!="","",#REF!)</f>
        <v>#REF!</v>
      </c>
      <c r="B472" s="26" t="e">
        <f t="shared" si="21"/>
        <v>#REF!</v>
      </c>
      <c r="C472" s="26" t="e">
        <f t="shared" si="22"/>
        <v>#REF!</v>
      </c>
      <c r="D472" s="26" t="e">
        <f>#REF!</f>
        <v>#REF!</v>
      </c>
      <c r="E472" s="26" t="e">
        <f>#REF!</f>
        <v>#REF!</v>
      </c>
      <c r="F472" s="26" t="e">
        <f>ASC(#REF!)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 t="shared" si="23"/>
        <v>#REF!</v>
      </c>
      <c r="L472" s="26" t="e">
        <f>IF(#REF!="","",#REF!)</f>
        <v>#REF!</v>
      </c>
      <c r="M472" s="59" t="e">
        <f>#REF!</f>
        <v>#REF!</v>
      </c>
    </row>
    <row r="473" spans="1:13">
      <c r="A473" s="203" t="e">
        <f>IF(#REF!="","",#REF!)</f>
        <v>#REF!</v>
      </c>
      <c r="B473" s="26" t="e">
        <f t="shared" si="21"/>
        <v>#REF!</v>
      </c>
      <c r="C473" s="26" t="e">
        <f t="shared" si="22"/>
        <v>#REF!</v>
      </c>
      <c r="D473" s="26" t="e">
        <f>#REF!</f>
        <v>#REF!</v>
      </c>
      <c r="E473" s="26" t="e">
        <f>#REF!</f>
        <v>#REF!</v>
      </c>
      <c r="F473" s="26" t="e">
        <f>ASC(#REF!)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 t="shared" si="23"/>
        <v>#REF!</v>
      </c>
      <c r="L473" s="26" t="e">
        <f>IF(#REF!="","",#REF!)</f>
        <v>#REF!</v>
      </c>
      <c r="M473" s="59" t="e">
        <f>#REF!</f>
        <v>#REF!</v>
      </c>
    </row>
    <row r="474" spans="1:13">
      <c r="A474" s="203" t="e">
        <f>IF(#REF!="","",#REF!)</f>
        <v>#REF!</v>
      </c>
      <c r="B474" s="26" t="e">
        <f t="shared" si="21"/>
        <v>#REF!</v>
      </c>
      <c r="C474" s="26" t="e">
        <f t="shared" si="22"/>
        <v>#REF!</v>
      </c>
      <c r="D474" s="26" t="e">
        <f>#REF!</f>
        <v>#REF!</v>
      </c>
      <c r="E474" s="26" t="e">
        <f>#REF!</f>
        <v>#REF!</v>
      </c>
      <c r="F474" s="26" t="e">
        <f>ASC(#REF!)</f>
        <v>#REF!</v>
      </c>
      <c r="G474" s="26" t="e">
        <f>#REF!</f>
        <v>#REF!</v>
      </c>
      <c r="H474" s="26" t="e">
        <f>#REF!</f>
        <v>#REF!</v>
      </c>
      <c r="I474" s="26" t="e">
        <f>#REF!</f>
        <v>#REF!</v>
      </c>
      <c r="J474" s="26" t="e">
        <f>#REF!</f>
        <v>#REF!</v>
      </c>
      <c r="K474" s="26" t="e">
        <f t="shared" si="23"/>
        <v>#REF!</v>
      </c>
      <c r="L474" s="26" t="e">
        <f>IF(#REF!="","",#REF!)</f>
        <v>#REF!</v>
      </c>
      <c r="M474" s="59" t="e">
        <f>#REF!</f>
        <v>#REF!</v>
      </c>
    </row>
    <row r="475" spans="1:13">
      <c r="A475" s="203" t="e">
        <f>IF(#REF!="","",#REF!)</f>
        <v>#REF!</v>
      </c>
      <c r="B475" s="26" t="e">
        <f t="shared" si="21"/>
        <v>#REF!</v>
      </c>
      <c r="C475" s="26" t="e">
        <f t="shared" si="22"/>
        <v>#REF!</v>
      </c>
      <c r="D475" s="26" t="e">
        <f>#REF!</f>
        <v>#REF!</v>
      </c>
      <c r="E475" s="26" t="e">
        <f>#REF!</f>
        <v>#REF!</v>
      </c>
      <c r="F475" s="26" t="e">
        <f>ASC(#REF!)</f>
        <v>#REF!</v>
      </c>
      <c r="G475" s="26" t="e">
        <f>#REF!</f>
        <v>#REF!</v>
      </c>
      <c r="H475" s="26" t="e">
        <f>#REF!</f>
        <v>#REF!</v>
      </c>
      <c r="I475" s="26" t="e">
        <f>#REF!</f>
        <v>#REF!</v>
      </c>
      <c r="J475" s="26" t="e">
        <f>#REF!</f>
        <v>#REF!</v>
      </c>
      <c r="K475" s="26" t="e">
        <f t="shared" si="23"/>
        <v>#REF!</v>
      </c>
      <c r="L475" s="26" t="e">
        <f>IF(#REF!="","",#REF!)</f>
        <v>#REF!</v>
      </c>
      <c r="M475" s="59" t="e">
        <f>#REF!</f>
        <v>#REF!</v>
      </c>
    </row>
    <row r="476" spans="1:13">
      <c r="A476" s="203" t="e">
        <f>IF(#REF!="","",#REF!)</f>
        <v>#REF!</v>
      </c>
      <c r="B476" s="26" t="e">
        <f t="shared" si="21"/>
        <v>#REF!</v>
      </c>
      <c r="C476" s="26" t="e">
        <f t="shared" si="22"/>
        <v>#REF!</v>
      </c>
      <c r="D476" s="26" t="e">
        <f>#REF!</f>
        <v>#REF!</v>
      </c>
      <c r="E476" s="26" t="e">
        <f>#REF!</f>
        <v>#REF!</v>
      </c>
      <c r="F476" s="26" t="e">
        <f>ASC(#REF!)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 t="shared" si="23"/>
        <v>#REF!</v>
      </c>
      <c r="L476" s="26" t="e">
        <f>IF(#REF!="","",#REF!)</f>
        <v>#REF!</v>
      </c>
      <c r="M476" s="59" t="e">
        <f>#REF!</f>
        <v>#REF!</v>
      </c>
    </row>
    <row r="477" spans="1:13">
      <c r="A477" s="203" t="e">
        <f>IF(#REF!="","",#REF!)</f>
        <v>#REF!</v>
      </c>
      <c r="B477" s="26" t="e">
        <f t="shared" si="21"/>
        <v>#REF!</v>
      </c>
      <c r="C477" s="26" t="e">
        <f t="shared" si="22"/>
        <v>#REF!</v>
      </c>
      <c r="D477" s="26" t="e">
        <f>#REF!</f>
        <v>#REF!</v>
      </c>
      <c r="E477" s="26" t="e">
        <f>#REF!</f>
        <v>#REF!</v>
      </c>
      <c r="F477" s="26" t="e">
        <f>ASC(#REF!)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 t="shared" si="23"/>
        <v>#REF!</v>
      </c>
      <c r="L477" s="26" t="e">
        <f>IF(#REF!="","",#REF!)</f>
        <v>#REF!</v>
      </c>
      <c r="M477" s="59" t="e">
        <f>#REF!</f>
        <v>#REF!</v>
      </c>
    </row>
    <row r="478" spans="1:13">
      <c r="A478" s="203" t="e">
        <f>IF(#REF!="","",#REF!)</f>
        <v>#REF!</v>
      </c>
      <c r="B478" s="26" t="e">
        <f t="shared" si="21"/>
        <v>#REF!</v>
      </c>
      <c r="C478" s="26" t="e">
        <f t="shared" si="22"/>
        <v>#REF!</v>
      </c>
      <c r="D478" s="26" t="e">
        <f>#REF!</f>
        <v>#REF!</v>
      </c>
      <c r="E478" s="26" t="e">
        <f>#REF!</f>
        <v>#REF!</v>
      </c>
      <c r="F478" s="26" t="e">
        <f>ASC(#REF!)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 t="shared" si="23"/>
        <v>#REF!</v>
      </c>
      <c r="L478" s="26" t="e">
        <f>IF(#REF!="","",#REF!)</f>
        <v>#REF!</v>
      </c>
      <c r="M478" s="59" t="e">
        <f>#REF!</f>
        <v>#REF!</v>
      </c>
    </row>
    <row r="479" spans="1:13">
      <c r="A479" s="203" t="e">
        <f>IF(#REF!="","",#REF!)</f>
        <v>#REF!</v>
      </c>
      <c r="B479" s="26" t="e">
        <f t="shared" si="21"/>
        <v>#REF!</v>
      </c>
      <c r="C479" s="26" t="e">
        <f t="shared" si="22"/>
        <v>#REF!</v>
      </c>
      <c r="D479" s="26" t="e">
        <f>#REF!</f>
        <v>#REF!</v>
      </c>
      <c r="E479" s="26" t="e">
        <f>#REF!</f>
        <v>#REF!</v>
      </c>
      <c r="F479" s="26" t="e">
        <f>ASC(#REF!)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 t="shared" si="23"/>
        <v>#REF!</v>
      </c>
      <c r="L479" s="26" t="e">
        <f>IF(#REF!="","",#REF!)</f>
        <v>#REF!</v>
      </c>
      <c r="M479" s="59" t="e">
        <f>#REF!</f>
        <v>#REF!</v>
      </c>
    </row>
    <row r="480" spans="1:13">
      <c r="A480" s="203" t="e">
        <f>IF(#REF!="","",#REF!)</f>
        <v>#REF!</v>
      </c>
      <c r="B480" s="26" t="e">
        <f t="shared" si="21"/>
        <v>#REF!</v>
      </c>
      <c r="C480" s="26" t="e">
        <f t="shared" si="22"/>
        <v>#REF!</v>
      </c>
      <c r="D480" s="26" t="e">
        <f>#REF!</f>
        <v>#REF!</v>
      </c>
      <c r="E480" s="26" t="e">
        <f>#REF!</f>
        <v>#REF!</v>
      </c>
      <c r="F480" s="26" t="e">
        <f>ASC(#REF!)</f>
        <v>#REF!</v>
      </c>
      <c r="G480" s="26" t="e">
        <f>#REF!</f>
        <v>#REF!</v>
      </c>
      <c r="H480" s="26" t="e">
        <f>#REF!</f>
        <v>#REF!</v>
      </c>
      <c r="I480" s="26" t="e">
        <f>#REF!</f>
        <v>#REF!</v>
      </c>
      <c r="J480" s="26" t="e">
        <f>#REF!</f>
        <v>#REF!</v>
      </c>
      <c r="K480" s="26" t="e">
        <f t="shared" si="23"/>
        <v>#REF!</v>
      </c>
      <c r="L480" s="26" t="e">
        <f>IF(#REF!="","",#REF!)</f>
        <v>#REF!</v>
      </c>
      <c r="M480" s="59" t="e">
        <f>#REF!</f>
        <v>#REF!</v>
      </c>
    </row>
    <row r="481" spans="1:13">
      <c r="A481" s="203" t="e">
        <f>IF(#REF!="","",#REF!)</f>
        <v>#REF!</v>
      </c>
      <c r="B481" s="26" t="e">
        <f t="shared" si="21"/>
        <v>#REF!</v>
      </c>
      <c r="C481" s="26" t="e">
        <f t="shared" si="22"/>
        <v>#REF!</v>
      </c>
      <c r="D481" s="26" t="e">
        <f>#REF!</f>
        <v>#REF!</v>
      </c>
      <c r="E481" s="26" t="e">
        <f>#REF!</f>
        <v>#REF!</v>
      </c>
      <c r="F481" s="26" t="e">
        <f>ASC(#REF!)</f>
        <v>#REF!</v>
      </c>
      <c r="G481" s="26" t="e">
        <f>#REF!</f>
        <v>#REF!</v>
      </c>
      <c r="H481" s="26" t="e">
        <f>#REF!</f>
        <v>#REF!</v>
      </c>
      <c r="I481" s="26" t="e">
        <f>#REF!</f>
        <v>#REF!</v>
      </c>
      <c r="J481" s="26" t="e">
        <f>#REF!</f>
        <v>#REF!</v>
      </c>
      <c r="K481" s="26" t="e">
        <f t="shared" si="23"/>
        <v>#REF!</v>
      </c>
      <c r="L481" s="26" t="e">
        <f>IF(#REF!="","",#REF!)</f>
        <v>#REF!</v>
      </c>
      <c r="M481" s="59" t="e">
        <f>#REF!</f>
        <v>#REF!</v>
      </c>
    </row>
    <row r="482" spans="1:13">
      <c r="A482" s="203" t="e">
        <f>IF(#REF!="","",#REF!)</f>
        <v>#REF!</v>
      </c>
      <c r="B482" s="26" t="e">
        <f t="shared" si="21"/>
        <v>#REF!</v>
      </c>
      <c r="C482" s="26" t="e">
        <f t="shared" si="22"/>
        <v>#REF!</v>
      </c>
      <c r="D482" s="26" t="e">
        <f>#REF!</f>
        <v>#REF!</v>
      </c>
      <c r="E482" s="26" t="e">
        <f>#REF!</f>
        <v>#REF!</v>
      </c>
      <c r="F482" s="26" t="e">
        <f>ASC(#REF!)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 t="shared" si="23"/>
        <v>#REF!</v>
      </c>
      <c r="L482" s="26" t="e">
        <f>IF(#REF!="","",#REF!)</f>
        <v>#REF!</v>
      </c>
      <c r="M482" s="59" t="e">
        <f>#REF!</f>
        <v>#REF!</v>
      </c>
    </row>
    <row r="483" spans="1:13">
      <c r="A483" s="203" t="e">
        <f>IF(#REF!="","",#REF!)</f>
        <v>#REF!</v>
      </c>
      <c r="B483" s="26" t="e">
        <f t="shared" si="21"/>
        <v>#REF!</v>
      </c>
      <c r="C483" s="26" t="e">
        <f t="shared" si="22"/>
        <v>#REF!</v>
      </c>
      <c r="D483" s="26" t="e">
        <f>#REF!</f>
        <v>#REF!</v>
      </c>
      <c r="E483" s="26" t="e">
        <f>#REF!</f>
        <v>#REF!</v>
      </c>
      <c r="F483" s="26" t="e">
        <f>ASC(#REF!)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 t="shared" si="23"/>
        <v>#REF!</v>
      </c>
      <c r="L483" s="26" t="e">
        <f>IF(#REF!="","",#REF!)</f>
        <v>#REF!</v>
      </c>
      <c r="M483" s="59" t="e">
        <f>#REF!</f>
        <v>#REF!</v>
      </c>
    </row>
    <row r="484" spans="1:13">
      <c r="A484" s="203" t="e">
        <f>IF(#REF!="","",#REF!)</f>
        <v>#REF!</v>
      </c>
      <c r="B484" s="26" t="e">
        <f t="shared" si="21"/>
        <v>#REF!</v>
      </c>
      <c r="C484" s="26" t="e">
        <f t="shared" si="22"/>
        <v>#REF!</v>
      </c>
      <c r="D484" s="26" t="e">
        <f>#REF!</f>
        <v>#REF!</v>
      </c>
      <c r="E484" s="26" t="e">
        <f>#REF!</f>
        <v>#REF!</v>
      </c>
      <c r="F484" s="26" t="e">
        <f>ASC(#REF!)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 t="shared" si="23"/>
        <v>#REF!</v>
      </c>
      <c r="L484" s="26" t="e">
        <f>IF(#REF!="","",#REF!)</f>
        <v>#REF!</v>
      </c>
      <c r="M484" s="59" t="e">
        <f>#REF!</f>
        <v>#REF!</v>
      </c>
    </row>
    <row r="485" spans="1:13">
      <c r="A485" s="203" t="e">
        <f>IF(#REF!="","",#REF!)</f>
        <v>#REF!</v>
      </c>
      <c r="B485" s="26" t="e">
        <f t="shared" si="21"/>
        <v>#REF!</v>
      </c>
      <c r="C485" s="26" t="e">
        <f t="shared" si="22"/>
        <v>#REF!</v>
      </c>
      <c r="D485" s="26" t="e">
        <f>#REF!</f>
        <v>#REF!</v>
      </c>
      <c r="E485" s="26" t="e">
        <f>#REF!</f>
        <v>#REF!</v>
      </c>
      <c r="F485" s="26" t="e">
        <f>ASC(#REF!)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 t="shared" si="23"/>
        <v>#REF!</v>
      </c>
      <c r="L485" s="26" t="e">
        <f>IF(#REF!="","",#REF!)</f>
        <v>#REF!</v>
      </c>
      <c r="M485" s="59" t="e">
        <f>#REF!</f>
        <v>#REF!</v>
      </c>
    </row>
    <row r="486" spans="1:13">
      <c r="A486" s="203" t="e">
        <f>IF(#REF!="","",#REF!)</f>
        <v>#REF!</v>
      </c>
      <c r="B486" s="26" t="e">
        <f t="shared" si="21"/>
        <v>#REF!</v>
      </c>
      <c r="C486" s="26" t="e">
        <f t="shared" si="22"/>
        <v>#REF!</v>
      </c>
      <c r="D486" s="26" t="e">
        <f>#REF!</f>
        <v>#REF!</v>
      </c>
      <c r="E486" s="26" t="e">
        <f>#REF!</f>
        <v>#REF!</v>
      </c>
      <c r="F486" s="26" t="e">
        <f>ASC(#REF!)</f>
        <v>#REF!</v>
      </c>
      <c r="G486" s="26" t="e">
        <f>#REF!</f>
        <v>#REF!</v>
      </c>
      <c r="H486" s="26" t="e">
        <f>#REF!</f>
        <v>#REF!</v>
      </c>
      <c r="I486" s="26" t="e">
        <f>#REF!</f>
        <v>#REF!</v>
      </c>
      <c r="J486" s="26" t="e">
        <f>#REF!</f>
        <v>#REF!</v>
      </c>
      <c r="K486" s="26" t="e">
        <f t="shared" si="23"/>
        <v>#REF!</v>
      </c>
      <c r="L486" s="26" t="e">
        <f>IF(#REF!="","",#REF!)</f>
        <v>#REF!</v>
      </c>
      <c r="M486" s="59" t="e">
        <f>#REF!</f>
        <v>#REF!</v>
      </c>
    </row>
    <row r="487" spans="1:13">
      <c r="A487" s="203" t="e">
        <f>IF(#REF!="","",#REF!)</f>
        <v>#REF!</v>
      </c>
      <c r="B487" s="26" t="e">
        <f t="shared" si="21"/>
        <v>#REF!</v>
      </c>
      <c r="C487" s="26" t="e">
        <f t="shared" si="22"/>
        <v>#REF!</v>
      </c>
      <c r="D487" s="26" t="e">
        <f>#REF!</f>
        <v>#REF!</v>
      </c>
      <c r="E487" s="26" t="e">
        <f>#REF!</f>
        <v>#REF!</v>
      </c>
      <c r="F487" s="26" t="e">
        <f>ASC(#REF!)</f>
        <v>#REF!</v>
      </c>
      <c r="G487" s="26" t="e">
        <f>#REF!</f>
        <v>#REF!</v>
      </c>
      <c r="H487" s="26" t="e">
        <f>#REF!</f>
        <v>#REF!</v>
      </c>
      <c r="I487" s="26" t="e">
        <f>#REF!</f>
        <v>#REF!</v>
      </c>
      <c r="J487" s="26" t="e">
        <f>#REF!</f>
        <v>#REF!</v>
      </c>
      <c r="K487" s="26" t="e">
        <f t="shared" si="23"/>
        <v>#REF!</v>
      </c>
      <c r="L487" s="26" t="e">
        <f>IF(#REF!="","",#REF!)</f>
        <v>#REF!</v>
      </c>
      <c r="M487" s="59" t="e">
        <f>#REF!</f>
        <v>#REF!</v>
      </c>
    </row>
    <row r="488" spans="1:13">
      <c r="A488" s="203" t="e">
        <f>IF(#REF!="","",#REF!)</f>
        <v>#REF!</v>
      </c>
      <c r="B488" s="26" t="e">
        <f t="shared" si="21"/>
        <v>#REF!</v>
      </c>
      <c r="C488" s="26" t="e">
        <f t="shared" si="22"/>
        <v>#REF!</v>
      </c>
      <c r="D488" s="26" t="e">
        <f>#REF!</f>
        <v>#REF!</v>
      </c>
      <c r="E488" s="26" t="e">
        <f>#REF!</f>
        <v>#REF!</v>
      </c>
      <c r="F488" s="26" t="e">
        <f>ASC(#REF!)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 t="shared" si="23"/>
        <v>#REF!</v>
      </c>
      <c r="L488" s="26" t="e">
        <f>IF(#REF!="","",#REF!)</f>
        <v>#REF!</v>
      </c>
      <c r="M488" s="59" t="e">
        <f>#REF!</f>
        <v>#REF!</v>
      </c>
    </row>
    <row r="489" spans="1:13">
      <c r="A489" s="203" t="e">
        <f>IF(#REF!="","",#REF!)</f>
        <v>#REF!</v>
      </c>
      <c r="B489" s="26" t="e">
        <f t="shared" si="21"/>
        <v>#REF!</v>
      </c>
      <c r="C489" s="26" t="e">
        <f t="shared" si="22"/>
        <v>#REF!</v>
      </c>
      <c r="D489" s="26" t="e">
        <f>#REF!</f>
        <v>#REF!</v>
      </c>
      <c r="E489" s="26" t="e">
        <f>#REF!</f>
        <v>#REF!</v>
      </c>
      <c r="F489" s="26" t="e">
        <f>ASC(#REF!)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 t="shared" si="23"/>
        <v>#REF!</v>
      </c>
      <c r="L489" s="26" t="e">
        <f>IF(#REF!="","",#REF!)</f>
        <v>#REF!</v>
      </c>
      <c r="M489" s="59" t="e">
        <f>#REF!</f>
        <v>#REF!</v>
      </c>
    </row>
    <row r="490" spans="1:13">
      <c r="A490" s="203" t="e">
        <f>IF(#REF!="","",#REF!)</f>
        <v>#REF!</v>
      </c>
      <c r="B490" s="26" t="e">
        <f t="shared" si="21"/>
        <v>#REF!</v>
      </c>
      <c r="C490" s="26" t="e">
        <f t="shared" si="22"/>
        <v>#REF!</v>
      </c>
      <c r="D490" s="26" t="e">
        <f>#REF!</f>
        <v>#REF!</v>
      </c>
      <c r="E490" s="26" t="e">
        <f>#REF!</f>
        <v>#REF!</v>
      </c>
      <c r="F490" s="26" t="e">
        <f>ASC(#REF!)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 t="shared" si="23"/>
        <v>#REF!</v>
      </c>
      <c r="L490" s="26" t="e">
        <f>IF(#REF!="","",#REF!)</f>
        <v>#REF!</v>
      </c>
      <c r="M490" s="59" t="e">
        <f>#REF!</f>
        <v>#REF!</v>
      </c>
    </row>
    <row r="491" spans="1:13">
      <c r="A491" s="203" t="e">
        <f>IF(#REF!="","",#REF!)</f>
        <v>#REF!</v>
      </c>
      <c r="B491" s="26" t="e">
        <f t="shared" si="21"/>
        <v>#REF!</v>
      </c>
      <c r="C491" s="26" t="e">
        <f t="shared" si="22"/>
        <v>#REF!</v>
      </c>
      <c r="D491" s="26" t="e">
        <f>#REF!</f>
        <v>#REF!</v>
      </c>
      <c r="E491" s="26" t="e">
        <f>#REF!</f>
        <v>#REF!</v>
      </c>
      <c r="F491" s="26" t="e">
        <f>ASC(#REF!)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 t="shared" si="23"/>
        <v>#REF!</v>
      </c>
      <c r="L491" s="26" t="e">
        <f>IF(#REF!="","",#REF!)</f>
        <v>#REF!</v>
      </c>
      <c r="M491" s="59" t="e">
        <f>#REF!</f>
        <v>#REF!</v>
      </c>
    </row>
    <row r="492" spans="1:13">
      <c r="A492" s="203" t="e">
        <f>IF(#REF!="","",#REF!)</f>
        <v>#REF!</v>
      </c>
      <c r="B492" s="26" t="e">
        <f t="shared" si="21"/>
        <v>#REF!</v>
      </c>
      <c r="C492" s="26" t="e">
        <f t="shared" si="22"/>
        <v>#REF!</v>
      </c>
      <c r="D492" s="26" t="e">
        <f>#REF!</f>
        <v>#REF!</v>
      </c>
      <c r="E492" s="26" t="e">
        <f>#REF!</f>
        <v>#REF!</v>
      </c>
      <c r="F492" s="26" t="e">
        <f>ASC(#REF!)</f>
        <v>#REF!</v>
      </c>
      <c r="G492" s="26" t="e">
        <f>#REF!</f>
        <v>#REF!</v>
      </c>
      <c r="H492" s="26" t="e">
        <f>#REF!</f>
        <v>#REF!</v>
      </c>
      <c r="I492" s="26" t="e">
        <f>#REF!</f>
        <v>#REF!</v>
      </c>
      <c r="J492" s="26" t="e">
        <f>#REF!</f>
        <v>#REF!</v>
      </c>
      <c r="K492" s="26" t="e">
        <f t="shared" si="23"/>
        <v>#REF!</v>
      </c>
      <c r="L492" s="26" t="e">
        <f>IF(#REF!="","",#REF!)</f>
        <v>#REF!</v>
      </c>
      <c r="M492" s="59" t="e">
        <f>#REF!</f>
        <v>#REF!</v>
      </c>
    </row>
    <row r="493" spans="1:13">
      <c r="A493" s="203" t="e">
        <f>IF(#REF!="","",#REF!)</f>
        <v>#REF!</v>
      </c>
      <c r="B493" s="26" t="e">
        <f t="shared" si="21"/>
        <v>#REF!</v>
      </c>
      <c r="C493" s="26" t="e">
        <f t="shared" si="22"/>
        <v>#REF!</v>
      </c>
      <c r="D493" s="26" t="e">
        <f>#REF!</f>
        <v>#REF!</v>
      </c>
      <c r="E493" s="26" t="e">
        <f>#REF!</f>
        <v>#REF!</v>
      </c>
      <c r="F493" s="26" t="e">
        <f>ASC(#REF!)</f>
        <v>#REF!</v>
      </c>
      <c r="G493" s="26" t="e">
        <f>#REF!</f>
        <v>#REF!</v>
      </c>
      <c r="H493" s="26" t="e">
        <f>#REF!</f>
        <v>#REF!</v>
      </c>
      <c r="I493" s="26" t="e">
        <f>#REF!</f>
        <v>#REF!</v>
      </c>
      <c r="J493" s="26" t="e">
        <f>#REF!</f>
        <v>#REF!</v>
      </c>
      <c r="K493" s="26" t="e">
        <f t="shared" si="23"/>
        <v>#REF!</v>
      </c>
      <c r="L493" s="26" t="e">
        <f>IF(#REF!="","",#REF!)</f>
        <v>#REF!</v>
      </c>
      <c r="M493" s="59" t="e">
        <f>#REF!</f>
        <v>#REF!</v>
      </c>
    </row>
    <row r="494" spans="1:13">
      <c r="A494" s="203" t="e">
        <f>IF(#REF!="","",#REF!)</f>
        <v>#REF!</v>
      </c>
      <c r="B494" s="26" t="e">
        <f t="shared" si="21"/>
        <v>#REF!</v>
      </c>
      <c r="C494" s="26" t="e">
        <f t="shared" si="22"/>
        <v>#REF!</v>
      </c>
      <c r="D494" s="26" t="e">
        <f>#REF!</f>
        <v>#REF!</v>
      </c>
      <c r="E494" s="26" t="e">
        <f>#REF!</f>
        <v>#REF!</v>
      </c>
      <c r="F494" s="26" t="e">
        <f>ASC(#REF!)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 t="shared" si="23"/>
        <v>#REF!</v>
      </c>
      <c r="L494" s="26" t="e">
        <f>IF(#REF!="","",#REF!)</f>
        <v>#REF!</v>
      </c>
      <c r="M494" s="59" t="e">
        <f>#REF!</f>
        <v>#REF!</v>
      </c>
    </row>
    <row r="495" spans="1:13">
      <c r="A495" s="203" t="e">
        <f>IF(#REF!="","",#REF!)</f>
        <v>#REF!</v>
      </c>
      <c r="B495" s="26" t="e">
        <f t="shared" si="21"/>
        <v>#REF!</v>
      </c>
      <c r="C495" s="26" t="e">
        <f t="shared" si="22"/>
        <v>#REF!</v>
      </c>
      <c r="D495" s="26" t="e">
        <f>#REF!</f>
        <v>#REF!</v>
      </c>
      <c r="E495" s="26" t="e">
        <f>#REF!</f>
        <v>#REF!</v>
      </c>
      <c r="F495" s="26" t="e">
        <f>ASC(#REF!)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 t="shared" si="23"/>
        <v>#REF!</v>
      </c>
      <c r="L495" s="26" t="e">
        <f>IF(#REF!="","",#REF!)</f>
        <v>#REF!</v>
      </c>
      <c r="M495" s="59" t="e">
        <f>#REF!</f>
        <v>#REF!</v>
      </c>
    </row>
    <row r="496" spans="1:13">
      <c r="A496" s="203" t="e">
        <f>IF(#REF!="","",#REF!)</f>
        <v>#REF!</v>
      </c>
      <c r="B496" s="26" t="e">
        <f t="shared" si="21"/>
        <v>#REF!</v>
      </c>
      <c r="C496" s="26" t="e">
        <f t="shared" si="22"/>
        <v>#REF!</v>
      </c>
      <c r="D496" s="26" t="e">
        <f>#REF!</f>
        <v>#REF!</v>
      </c>
      <c r="E496" s="26" t="e">
        <f>#REF!</f>
        <v>#REF!</v>
      </c>
      <c r="F496" s="26" t="e">
        <f>ASC(#REF!)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 t="shared" si="23"/>
        <v>#REF!</v>
      </c>
      <c r="L496" s="26" t="e">
        <f>IF(#REF!="","",#REF!)</f>
        <v>#REF!</v>
      </c>
      <c r="M496" s="59" t="e">
        <f>#REF!</f>
        <v>#REF!</v>
      </c>
    </row>
    <row r="497" spans="1:13">
      <c r="A497" s="203" t="e">
        <f>IF(#REF!="","",#REF!)</f>
        <v>#REF!</v>
      </c>
      <c r="B497" s="26" t="e">
        <f t="shared" si="21"/>
        <v>#REF!</v>
      </c>
      <c r="C497" s="26" t="e">
        <f t="shared" si="22"/>
        <v>#REF!</v>
      </c>
      <c r="D497" s="26" t="e">
        <f>#REF!</f>
        <v>#REF!</v>
      </c>
      <c r="E497" s="26" t="e">
        <f>#REF!</f>
        <v>#REF!</v>
      </c>
      <c r="F497" s="26" t="e">
        <f>ASC(#REF!)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 t="shared" si="23"/>
        <v>#REF!</v>
      </c>
      <c r="L497" s="26" t="e">
        <f>IF(#REF!="","",#REF!)</f>
        <v>#REF!</v>
      </c>
      <c r="M497" s="59" t="e">
        <f>#REF!</f>
        <v>#REF!</v>
      </c>
    </row>
    <row r="498" spans="1:13">
      <c r="A498" s="203" t="e">
        <f>IF(#REF!="","",#REF!)</f>
        <v>#REF!</v>
      </c>
      <c r="B498" s="26" t="e">
        <f t="shared" si="21"/>
        <v>#REF!</v>
      </c>
      <c r="C498" s="26" t="e">
        <f t="shared" si="22"/>
        <v>#REF!</v>
      </c>
      <c r="D498" s="26" t="e">
        <f>#REF!</f>
        <v>#REF!</v>
      </c>
      <c r="E498" s="26" t="e">
        <f>#REF!</f>
        <v>#REF!</v>
      </c>
      <c r="F498" s="26" t="e">
        <f>ASC(#REF!)</f>
        <v>#REF!</v>
      </c>
      <c r="G498" s="26" t="e">
        <f>#REF!</f>
        <v>#REF!</v>
      </c>
      <c r="H498" s="26" t="e">
        <f>#REF!</f>
        <v>#REF!</v>
      </c>
      <c r="I498" s="26" t="e">
        <f>#REF!</f>
        <v>#REF!</v>
      </c>
      <c r="J498" s="26" t="e">
        <f>#REF!</f>
        <v>#REF!</v>
      </c>
      <c r="K498" s="26" t="e">
        <f t="shared" si="23"/>
        <v>#REF!</v>
      </c>
      <c r="L498" s="26" t="e">
        <f>IF(#REF!="","",#REF!)</f>
        <v>#REF!</v>
      </c>
      <c r="M498" s="59" t="e">
        <f>#REF!</f>
        <v>#REF!</v>
      </c>
    </row>
    <row r="499" spans="1:13">
      <c r="A499" s="203" t="e">
        <f>IF(#REF!="","",#REF!)</f>
        <v>#REF!</v>
      </c>
      <c r="B499" s="26" t="e">
        <f t="shared" si="21"/>
        <v>#REF!</v>
      </c>
      <c r="C499" s="26" t="e">
        <f t="shared" si="22"/>
        <v>#REF!</v>
      </c>
      <c r="D499" s="26" t="e">
        <f>#REF!</f>
        <v>#REF!</v>
      </c>
      <c r="E499" s="26" t="e">
        <f>#REF!</f>
        <v>#REF!</v>
      </c>
      <c r="F499" s="26" t="e">
        <f>ASC(#REF!)</f>
        <v>#REF!</v>
      </c>
      <c r="G499" s="26" t="e">
        <f>#REF!</f>
        <v>#REF!</v>
      </c>
      <c r="H499" s="26" t="e">
        <f>#REF!</f>
        <v>#REF!</v>
      </c>
      <c r="I499" s="26" t="e">
        <f>#REF!</f>
        <v>#REF!</v>
      </c>
      <c r="J499" s="26" t="e">
        <f>#REF!</f>
        <v>#REF!</v>
      </c>
      <c r="K499" s="26" t="e">
        <f t="shared" si="23"/>
        <v>#REF!</v>
      </c>
      <c r="L499" s="26" t="e">
        <f>IF(#REF!="","",#REF!)</f>
        <v>#REF!</v>
      </c>
      <c r="M499" s="59" t="e">
        <f>#REF!</f>
        <v>#REF!</v>
      </c>
    </row>
    <row r="500" spans="1:13">
      <c r="A500" s="203" t="e">
        <f>IF(#REF!="","",#REF!)</f>
        <v>#REF!</v>
      </c>
      <c r="B500" s="26" t="e">
        <f t="shared" si="21"/>
        <v>#REF!</v>
      </c>
      <c r="C500" s="26" t="e">
        <f t="shared" si="22"/>
        <v>#REF!</v>
      </c>
      <c r="D500" s="26" t="e">
        <f>#REF!</f>
        <v>#REF!</v>
      </c>
      <c r="E500" s="26" t="e">
        <f>#REF!</f>
        <v>#REF!</v>
      </c>
      <c r="F500" s="26" t="e">
        <f>ASC(#REF!)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 t="shared" si="23"/>
        <v>#REF!</v>
      </c>
      <c r="L500" s="26" t="e">
        <f>IF(#REF!="","",#REF!)</f>
        <v>#REF!</v>
      </c>
      <c r="M500" s="59" t="e">
        <f>#REF!</f>
        <v>#REF!</v>
      </c>
    </row>
    <row r="501" spans="1:13">
      <c r="A501" s="203" t="e">
        <f>IF(#REF!="","",#REF!)</f>
        <v>#REF!</v>
      </c>
      <c r="B501" s="26" t="e">
        <f t="shared" si="21"/>
        <v>#REF!</v>
      </c>
      <c r="C501" s="26" t="e">
        <f t="shared" si="22"/>
        <v>#REF!</v>
      </c>
      <c r="D501" s="26" t="e">
        <f>#REF!</f>
        <v>#REF!</v>
      </c>
      <c r="E501" s="26" t="e">
        <f>#REF!</f>
        <v>#REF!</v>
      </c>
      <c r="F501" s="26" t="e">
        <f>ASC(#REF!)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 t="shared" si="23"/>
        <v>#REF!</v>
      </c>
      <c r="L501" s="26" t="e">
        <f>IF(#REF!="","",#REF!)</f>
        <v>#REF!</v>
      </c>
      <c r="M501" s="59" t="e">
        <f>#REF!</f>
        <v>#REF!</v>
      </c>
    </row>
    <row r="502" spans="1:13">
      <c r="A502" s="203" t="e">
        <f>IF(#REF!="","",#REF!)</f>
        <v>#REF!</v>
      </c>
      <c r="B502" s="26" t="e">
        <f t="shared" si="21"/>
        <v>#REF!</v>
      </c>
      <c r="C502" s="26" t="e">
        <f t="shared" si="22"/>
        <v>#REF!</v>
      </c>
      <c r="D502" s="26" t="e">
        <f>#REF!</f>
        <v>#REF!</v>
      </c>
      <c r="E502" s="26" t="e">
        <f>#REF!</f>
        <v>#REF!</v>
      </c>
      <c r="F502" s="26" t="e">
        <f>ASC(#REF!)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 t="shared" si="23"/>
        <v>#REF!</v>
      </c>
      <c r="L502" s="26" t="e">
        <f>IF(#REF!="","",#REF!)</f>
        <v>#REF!</v>
      </c>
      <c r="M502" s="59" t="e">
        <f>#REF!</f>
        <v>#REF!</v>
      </c>
    </row>
    <row r="503" spans="1:13">
      <c r="A503" s="203" t="e">
        <f>IF(#REF!="","",#REF!)</f>
        <v>#REF!</v>
      </c>
      <c r="B503" s="26" t="e">
        <f t="shared" si="21"/>
        <v>#REF!</v>
      </c>
      <c r="C503" s="26" t="e">
        <f t="shared" si="22"/>
        <v>#REF!</v>
      </c>
      <c r="D503" s="26" t="e">
        <f>#REF!</f>
        <v>#REF!</v>
      </c>
      <c r="E503" s="26" t="e">
        <f>#REF!</f>
        <v>#REF!</v>
      </c>
      <c r="F503" s="26" t="e">
        <f>ASC(#REF!)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 t="shared" si="23"/>
        <v>#REF!</v>
      </c>
      <c r="L503" s="26" t="e">
        <f>IF(#REF!="","",#REF!)</f>
        <v>#REF!</v>
      </c>
      <c r="M503" s="59" t="e">
        <f>#REF!</f>
        <v>#REF!</v>
      </c>
    </row>
    <row r="504" spans="1:13">
      <c r="A504" s="203" t="e">
        <f>IF(#REF!="","",#REF!)</f>
        <v>#REF!</v>
      </c>
      <c r="B504" s="26" t="e">
        <f t="shared" si="21"/>
        <v>#REF!</v>
      </c>
      <c r="C504" s="26" t="e">
        <f t="shared" si="22"/>
        <v>#REF!</v>
      </c>
      <c r="D504" s="26" t="e">
        <f>#REF!</f>
        <v>#REF!</v>
      </c>
      <c r="E504" s="26" t="e">
        <f>#REF!</f>
        <v>#REF!</v>
      </c>
      <c r="F504" s="26" t="e">
        <f>ASC(#REF!)</f>
        <v>#REF!</v>
      </c>
      <c r="G504" s="26" t="e">
        <f>#REF!</f>
        <v>#REF!</v>
      </c>
      <c r="H504" s="26" t="e">
        <f>#REF!</f>
        <v>#REF!</v>
      </c>
      <c r="I504" s="26" t="e">
        <f>#REF!</f>
        <v>#REF!</v>
      </c>
      <c r="J504" s="26" t="e">
        <f>#REF!</f>
        <v>#REF!</v>
      </c>
      <c r="K504" s="26" t="e">
        <f t="shared" si="23"/>
        <v>#REF!</v>
      </c>
      <c r="L504" s="26" t="e">
        <f>IF(#REF!="","",#REF!)</f>
        <v>#REF!</v>
      </c>
      <c r="M504" s="59" t="e">
        <f>#REF!</f>
        <v>#REF!</v>
      </c>
    </row>
    <row r="505" spans="1:13">
      <c r="A505" s="203" t="e">
        <f>IF(#REF!="","",#REF!)</f>
        <v>#REF!</v>
      </c>
      <c r="B505" s="26" t="e">
        <f t="shared" si="21"/>
        <v>#REF!</v>
      </c>
      <c r="C505" s="26" t="e">
        <f t="shared" si="22"/>
        <v>#REF!</v>
      </c>
      <c r="D505" s="26" t="e">
        <f>#REF!</f>
        <v>#REF!</v>
      </c>
      <c r="E505" s="26" t="e">
        <f>#REF!</f>
        <v>#REF!</v>
      </c>
      <c r="F505" s="26" t="e">
        <f>ASC(#REF!)</f>
        <v>#REF!</v>
      </c>
      <c r="G505" s="26" t="e">
        <f>#REF!</f>
        <v>#REF!</v>
      </c>
      <c r="H505" s="26" t="e">
        <f>#REF!</f>
        <v>#REF!</v>
      </c>
      <c r="I505" s="26" t="e">
        <f>#REF!</f>
        <v>#REF!</v>
      </c>
      <c r="J505" s="26" t="e">
        <f>#REF!</f>
        <v>#REF!</v>
      </c>
      <c r="K505" s="26" t="e">
        <f t="shared" si="23"/>
        <v>#REF!</v>
      </c>
      <c r="L505" s="26" t="e">
        <f>IF(#REF!="","",#REF!)</f>
        <v>#REF!</v>
      </c>
      <c r="M505" s="59" t="e">
        <f>#REF!</f>
        <v>#REF!</v>
      </c>
    </row>
    <row r="506" spans="1:13">
      <c r="A506" s="203" t="e">
        <f>IF(#REF!="","",#REF!)</f>
        <v>#REF!</v>
      </c>
      <c r="B506" s="26" t="e">
        <f t="shared" si="21"/>
        <v>#REF!</v>
      </c>
      <c r="C506" s="26" t="e">
        <f t="shared" si="22"/>
        <v>#REF!</v>
      </c>
      <c r="D506" s="26" t="e">
        <f>#REF!</f>
        <v>#REF!</v>
      </c>
      <c r="E506" s="26" t="e">
        <f>#REF!</f>
        <v>#REF!</v>
      </c>
      <c r="F506" s="26" t="e">
        <f>ASC(#REF!)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 t="shared" si="23"/>
        <v>#REF!</v>
      </c>
      <c r="L506" s="26" t="e">
        <f>IF(#REF!="","",#REF!)</f>
        <v>#REF!</v>
      </c>
      <c r="M506" s="59" t="e">
        <f>#REF!</f>
        <v>#REF!</v>
      </c>
    </row>
    <row r="507" spans="1:13">
      <c r="A507" s="203" t="e">
        <f>IF(#REF!="","",#REF!)</f>
        <v>#REF!</v>
      </c>
      <c r="B507" s="26" t="e">
        <f t="shared" si="21"/>
        <v>#REF!</v>
      </c>
      <c r="C507" s="26" t="e">
        <f t="shared" si="22"/>
        <v>#REF!</v>
      </c>
      <c r="D507" s="26" t="e">
        <f>#REF!</f>
        <v>#REF!</v>
      </c>
      <c r="E507" s="26" t="e">
        <f>#REF!</f>
        <v>#REF!</v>
      </c>
      <c r="F507" s="26" t="e">
        <f>ASC(#REF!)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 t="shared" si="23"/>
        <v>#REF!</v>
      </c>
      <c r="L507" s="26" t="e">
        <f>IF(#REF!="","",#REF!)</f>
        <v>#REF!</v>
      </c>
      <c r="M507" s="59" t="e">
        <f>#REF!</f>
        <v>#REF!</v>
      </c>
    </row>
    <row r="508" spans="1:13">
      <c r="A508" s="203" t="e">
        <f>IF(#REF!="","",#REF!)</f>
        <v>#REF!</v>
      </c>
      <c r="B508" s="26" t="e">
        <f t="shared" si="21"/>
        <v>#REF!</v>
      </c>
      <c r="C508" s="26" t="e">
        <f t="shared" si="22"/>
        <v>#REF!</v>
      </c>
      <c r="D508" s="26" t="e">
        <f>#REF!</f>
        <v>#REF!</v>
      </c>
      <c r="E508" s="26" t="e">
        <f>#REF!</f>
        <v>#REF!</v>
      </c>
      <c r="F508" s="26" t="e">
        <f>ASC(#REF!)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 t="shared" si="23"/>
        <v>#REF!</v>
      </c>
      <c r="L508" s="26" t="e">
        <f>IF(#REF!="","",#REF!)</f>
        <v>#REF!</v>
      </c>
      <c r="M508" s="59" t="e">
        <f>#REF!</f>
        <v>#REF!</v>
      </c>
    </row>
    <row r="509" spans="1:13">
      <c r="A509" s="203" t="e">
        <f>IF(#REF!="","",#REF!)</f>
        <v>#REF!</v>
      </c>
      <c r="B509" s="26" t="e">
        <f t="shared" si="21"/>
        <v>#REF!</v>
      </c>
      <c r="C509" s="26" t="e">
        <f t="shared" si="22"/>
        <v>#REF!</v>
      </c>
      <c r="D509" s="26" t="e">
        <f>#REF!</f>
        <v>#REF!</v>
      </c>
      <c r="E509" s="26" t="e">
        <f>#REF!</f>
        <v>#REF!</v>
      </c>
      <c r="F509" s="26" t="e">
        <f>ASC(#REF!)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 t="shared" si="23"/>
        <v>#REF!</v>
      </c>
      <c r="L509" s="26" t="e">
        <f>IF(#REF!="","",#REF!)</f>
        <v>#REF!</v>
      </c>
      <c r="M509" s="59" t="e">
        <f>#REF!</f>
        <v>#REF!</v>
      </c>
    </row>
    <row r="510" spans="1:13">
      <c r="A510" s="203" t="e">
        <f>IF(#REF!="","",#REF!)</f>
        <v>#REF!</v>
      </c>
      <c r="B510" s="26" t="e">
        <f t="shared" si="21"/>
        <v>#REF!</v>
      </c>
      <c r="C510" s="26" t="e">
        <f t="shared" si="22"/>
        <v>#REF!</v>
      </c>
      <c r="D510" s="26" t="e">
        <f>#REF!</f>
        <v>#REF!</v>
      </c>
      <c r="E510" s="26" t="e">
        <f>#REF!</f>
        <v>#REF!</v>
      </c>
      <c r="F510" s="26" t="e">
        <f>ASC(#REF!)</f>
        <v>#REF!</v>
      </c>
      <c r="G510" s="26" t="e">
        <f>#REF!</f>
        <v>#REF!</v>
      </c>
      <c r="H510" s="26" t="e">
        <f>#REF!</f>
        <v>#REF!</v>
      </c>
      <c r="I510" s="26" t="e">
        <f>#REF!</f>
        <v>#REF!</v>
      </c>
      <c r="J510" s="26" t="e">
        <f>#REF!</f>
        <v>#REF!</v>
      </c>
      <c r="K510" s="26" t="e">
        <f t="shared" si="23"/>
        <v>#REF!</v>
      </c>
      <c r="L510" s="26" t="e">
        <f>IF(#REF!="","",#REF!)</f>
        <v>#REF!</v>
      </c>
      <c r="M510" s="59" t="e">
        <f>#REF!</f>
        <v>#REF!</v>
      </c>
    </row>
    <row r="511" spans="1:13">
      <c r="A511" s="203" t="e">
        <f>IF(#REF!="","",#REF!)</f>
        <v>#REF!</v>
      </c>
      <c r="B511" s="26" t="e">
        <f t="shared" si="21"/>
        <v>#REF!</v>
      </c>
      <c r="C511" s="26" t="e">
        <f t="shared" si="22"/>
        <v>#REF!</v>
      </c>
      <c r="D511" s="26" t="e">
        <f>#REF!</f>
        <v>#REF!</v>
      </c>
      <c r="E511" s="26" t="e">
        <f>#REF!</f>
        <v>#REF!</v>
      </c>
      <c r="F511" s="26" t="e">
        <f>ASC(#REF!)</f>
        <v>#REF!</v>
      </c>
      <c r="G511" s="26" t="e">
        <f>#REF!</f>
        <v>#REF!</v>
      </c>
      <c r="H511" s="26" t="e">
        <f>#REF!</f>
        <v>#REF!</v>
      </c>
      <c r="I511" s="26" t="e">
        <f>#REF!</f>
        <v>#REF!</v>
      </c>
      <c r="J511" s="26" t="e">
        <f>#REF!</f>
        <v>#REF!</v>
      </c>
      <c r="K511" s="26" t="e">
        <f t="shared" si="23"/>
        <v>#REF!</v>
      </c>
      <c r="L511" s="26" t="e">
        <f>IF(#REF!="","",#REF!)</f>
        <v>#REF!</v>
      </c>
      <c r="M511" s="59" t="e">
        <f>#REF!</f>
        <v>#REF!</v>
      </c>
    </row>
    <row r="512" spans="1:13">
      <c r="A512" s="203" t="e">
        <f>IF(#REF!="","",#REF!)</f>
        <v>#REF!</v>
      </c>
      <c r="B512" s="26" t="e">
        <f t="shared" si="21"/>
        <v>#REF!</v>
      </c>
      <c r="C512" s="26" t="e">
        <f t="shared" si="22"/>
        <v>#REF!</v>
      </c>
      <c r="D512" s="26" t="e">
        <f>#REF!</f>
        <v>#REF!</v>
      </c>
      <c r="E512" s="26" t="e">
        <f>#REF!</f>
        <v>#REF!</v>
      </c>
      <c r="F512" s="26" t="e">
        <f>ASC(#REF!)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 t="shared" si="23"/>
        <v>#REF!</v>
      </c>
      <c r="L512" s="26" t="e">
        <f>IF(#REF!="","",#REF!)</f>
        <v>#REF!</v>
      </c>
      <c r="M512" s="59" t="e">
        <f>#REF!</f>
        <v>#REF!</v>
      </c>
    </row>
    <row r="513" spans="1:13">
      <c r="A513" s="203" t="e">
        <f>IF(#REF!="","",#REF!)</f>
        <v>#REF!</v>
      </c>
      <c r="B513" s="26" t="e">
        <f t="shared" si="21"/>
        <v>#REF!</v>
      </c>
      <c r="C513" s="26" t="e">
        <f t="shared" si="22"/>
        <v>#REF!</v>
      </c>
      <c r="D513" s="26" t="e">
        <f>#REF!</f>
        <v>#REF!</v>
      </c>
      <c r="E513" s="26" t="e">
        <f>#REF!</f>
        <v>#REF!</v>
      </c>
      <c r="F513" s="26" t="e">
        <f>ASC(#REF!)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 t="shared" si="23"/>
        <v>#REF!</v>
      </c>
      <c r="L513" s="26" t="e">
        <f>IF(#REF!="","",#REF!)</f>
        <v>#REF!</v>
      </c>
      <c r="M513" s="59" t="e">
        <f>#REF!</f>
        <v>#REF!</v>
      </c>
    </row>
    <row r="514" spans="1:13">
      <c r="A514" s="203" t="e">
        <f>IF(#REF!="","",#REF!)</f>
        <v>#REF!</v>
      </c>
      <c r="B514" s="26" t="e">
        <f t="shared" si="21"/>
        <v>#REF!</v>
      </c>
      <c r="C514" s="26" t="e">
        <f t="shared" si="22"/>
        <v>#REF!</v>
      </c>
      <c r="D514" s="26" t="e">
        <f>#REF!</f>
        <v>#REF!</v>
      </c>
      <c r="E514" s="26" t="e">
        <f>#REF!</f>
        <v>#REF!</v>
      </c>
      <c r="F514" s="26" t="e">
        <f>ASC(#REF!)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 t="shared" si="23"/>
        <v>#REF!</v>
      </c>
      <c r="L514" s="26" t="e">
        <f>IF(#REF!="","",#REF!)</f>
        <v>#REF!</v>
      </c>
      <c r="M514" s="59" t="e">
        <f>#REF!</f>
        <v>#REF!</v>
      </c>
    </row>
    <row r="515" spans="1:13">
      <c r="A515" s="203" t="e">
        <f>IF(#REF!="","",#REF!)</f>
        <v>#REF!</v>
      </c>
      <c r="B515" s="26" t="e">
        <f t="shared" ref="B515:B578" si="24">LEFT(A515,1)</f>
        <v>#REF!</v>
      </c>
      <c r="C515" s="26" t="e">
        <f t="shared" ref="C515:C578" si="25">REPLACE(A515,1,1,"")</f>
        <v>#REF!</v>
      </c>
      <c r="D515" s="26" t="e">
        <f>#REF!</f>
        <v>#REF!</v>
      </c>
      <c r="E515" s="26" t="e">
        <f>#REF!</f>
        <v>#REF!</v>
      </c>
      <c r="F515" s="26" t="e">
        <f>ASC(#REF!)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 t="shared" ref="K515:K578" si="26">I515</f>
        <v>#REF!</v>
      </c>
      <c r="L515" s="26" t="e">
        <f>IF(#REF!="","",#REF!)</f>
        <v>#REF!</v>
      </c>
      <c r="M515" s="59" t="e">
        <f>#REF!</f>
        <v>#REF!</v>
      </c>
    </row>
    <row r="516" spans="1:13">
      <c r="A516" s="203" t="e">
        <f>IF(#REF!="","",#REF!)</f>
        <v>#REF!</v>
      </c>
      <c r="B516" s="26" t="e">
        <f t="shared" si="24"/>
        <v>#REF!</v>
      </c>
      <c r="C516" s="26" t="e">
        <f t="shared" si="25"/>
        <v>#REF!</v>
      </c>
      <c r="D516" s="26" t="e">
        <f>#REF!</f>
        <v>#REF!</v>
      </c>
      <c r="E516" s="26" t="e">
        <f>#REF!</f>
        <v>#REF!</v>
      </c>
      <c r="F516" s="26" t="e">
        <f>ASC(#REF!)</f>
        <v>#REF!</v>
      </c>
      <c r="G516" s="26" t="e">
        <f>#REF!</f>
        <v>#REF!</v>
      </c>
      <c r="H516" s="26" t="e">
        <f>#REF!</f>
        <v>#REF!</v>
      </c>
      <c r="I516" s="26" t="e">
        <f>#REF!</f>
        <v>#REF!</v>
      </c>
      <c r="J516" s="26" t="e">
        <f>#REF!</f>
        <v>#REF!</v>
      </c>
      <c r="K516" s="26" t="e">
        <f t="shared" si="26"/>
        <v>#REF!</v>
      </c>
      <c r="L516" s="26" t="e">
        <f>IF(#REF!="","",#REF!)</f>
        <v>#REF!</v>
      </c>
      <c r="M516" s="59" t="e">
        <f>#REF!</f>
        <v>#REF!</v>
      </c>
    </row>
    <row r="517" spans="1:13">
      <c r="A517" s="203" t="e">
        <f>IF(#REF!="","",#REF!)</f>
        <v>#REF!</v>
      </c>
      <c r="B517" s="26" t="e">
        <f t="shared" si="24"/>
        <v>#REF!</v>
      </c>
      <c r="C517" s="26" t="e">
        <f t="shared" si="25"/>
        <v>#REF!</v>
      </c>
      <c r="D517" s="26" t="e">
        <f>#REF!</f>
        <v>#REF!</v>
      </c>
      <c r="E517" s="26" t="e">
        <f>#REF!</f>
        <v>#REF!</v>
      </c>
      <c r="F517" s="26" t="e">
        <f>ASC(#REF!)</f>
        <v>#REF!</v>
      </c>
      <c r="G517" s="26" t="e">
        <f>#REF!</f>
        <v>#REF!</v>
      </c>
      <c r="H517" s="26" t="e">
        <f>#REF!</f>
        <v>#REF!</v>
      </c>
      <c r="I517" s="26" t="e">
        <f>#REF!</f>
        <v>#REF!</v>
      </c>
      <c r="J517" s="26" t="e">
        <f>#REF!</f>
        <v>#REF!</v>
      </c>
      <c r="K517" s="26" t="e">
        <f t="shared" si="26"/>
        <v>#REF!</v>
      </c>
      <c r="L517" s="26" t="e">
        <f>IF(#REF!="","",#REF!)</f>
        <v>#REF!</v>
      </c>
      <c r="M517" s="59" t="e">
        <f>#REF!</f>
        <v>#REF!</v>
      </c>
    </row>
    <row r="518" spans="1:13">
      <c r="A518" s="203" t="e">
        <f>IF(#REF!="","",#REF!)</f>
        <v>#REF!</v>
      </c>
      <c r="B518" s="26" t="e">
        <f t="shared" si="24"/>
        <v>#REF!</v>
      </c>
      <c r="C518" s="26" t="e">
        <f t="shared" si="25"/>
        <v>#REF!</v>
      </c>
      <c r="D518" s="26" t="e">
        <f>#REF!</f>
        <v>#REF!</v>
      </c>
      <c r="E518" s="26" t="e">
        <f>#REF!</f>
        <v>#REF!</v>
      </c>
      <c r="F518" s="26" t="e">
        <f>ASC(#REF!)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 t="shared" si="26"/>
        <v>#REF!</v>
      </c>
      <c r="L518" s="26" t="e">
        <f>IF(#REF!="","",#REF!)</f>
        <v>#REF!</v>
      </c>
      <c r="M518" s="59" t="e">
        <f>#REF!</f>
        <v>#REF!</v>
      </c>
    </row>
    <row r="519" spans="1:13">
      <c r="A519" s="203" t="e">
        <f>IF(#REF!="","",#REF!)</f>
        <v>#REF!</v>
      </c>
      <c r="B519" s="26" t="e">
        <f t="shared" si="24"/>
        <v>#REF!</v>
      </c>
      <c r="C519" s="26" t="e">
        <f t="shared" si="25"/>
        <v>#REF!</v>
      </c>
      <c r="D519" s="26" t="e">
        <f>#REF!</f>
        <v>#REF!</v>
      </c>
      <c r="E519" s="26" t="e">
        <f>#REF!</f>
        <v>#REF!</v>
      </c>
      <c r="F519" s="26" t="e">
        <f>ASC(#REF!)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 t="shared" si="26"/>
        <v>#REF!</v>
      </c>
      <c r="L519" s="26" t="e">
        <f>IF(#REF!="","",#REF!)</f>
        <v>#REF!</v>
      </c>
      <c r="M519" s="59" t="e">
        <f>#REF!</f>
        <v>#REF!</v>
      </c>
    </row>
    <row r="520" spans="1:13">
      <c r="A520" s="203" t="e">
        <f>IF(#REF!="","",#REF!)</f>
        <v>#REF!</v>
      </c>
      <c r="B520" s="26" t="e">
        <f t="shared" si="24"/>
        <v>#REF!</v>
      </c>
      <c r="C520" s="26" t="e">
        <f t="shared" si="25"/>
        <v>#REF!</v>
      </c>
      <c r="D520" s="26" t="e">
        <f>#REF!</f>
        <v>#REF!</v>
      </c>
      <c r="E520" s="26" t="e">
        <f>#REF!</f>
        <v>#REF!</v>
      </c>
      <c r="F520" s="26" t="e">
        <f>ASC(#REF!)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 t="shared" si="26"/>
        <v>#REF!</v>
      </c>
      <c r="L520" s="26" t="e">
        <f>IF(#REF!="","",#REF!)</f>
        <v>#REF!</v>
      </c>
      <c r="M520" s="59" t="e">
        <f>#REF!</f>
        <v>#REF!</v>
      </c>
    </row>
    <row r="521" spans="1:13">
      <c r="A521" s="203" t="e">
        <f>IF(#REF!="","",#REF!)</f>
        <v>#REF!</v>
      </c>
      <c r="B521" s="26" t="e">
        <f t="shared" si="24"/>
        <v>#REF!</v>
      </c>
      <c r="C521" s="26" t="e">
        <f t="shared" si="25"/>
        <v>#REF!</v>
      </c>
      <c r="D521" s="26" t="e">
        <f>#REF!</f>
        <v>#REF!</v>
      </c>
      <c r="E521" s="26" t="e">
        <f>#REF!</f>
        <v>#REF!</v>
      </c>
      <c r="F521" s="26" t="e">
        <f>ASC(#REF!)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 t="shared" si="26"/>
        <v>#REF!</v>
      </c>
      <c r="L521" s="26" t="e">
        <f>IF(#REF!="","",#REF!)</f>
        <v>#REF!</v>
      </c>
      <c r="M521" s="59" t="e">
        <f>#REF!</f>
        <v>#REF!</v>
      </c>
    </row>
    <row r="522" spans="1:13">
      <c r="A522" s="203" t="e">
        <f>IF(#REF!="","",#REF!)</f>
        <v>#REF!</v>
      </c>
      <c r="B522" s="26" t="e">
        <f t="shared" si="24"/>
        <v>#REF!</v>
      </c>
      <c r="C522" s="26" t="e">
        <f t="shared" si="25"/>
        <v>#REF!</v>
      </c>
      <c r="D522" s="26" t="e">
        <f>#REF!</f>
        <v>#REF!</v>
      </c>
      <c r="E522" s="26" t="e">
        <f>#REF!</f>
        <v>#REF!</v>
      </c>
      <c r="F522" s="26" t="e">
        <f>ASC(#REF!)</f>
        <v>#REF!</v>
      </c>
      <c r="G522" s="26" t="e">
        <f>#REF!</f>
        <v>#REF!</v>
      </c>
      <c r="H522" s="26" t="e">
        <f>#REF!</f>
        <v>#REF!</v>
      </c>
      <c r="I522" s="26" t="e">
        <f>#REF!</f>
        <v>#REF!</v>
      </c>
      <c r="J522" s="26" t="e">
        <f>#REF!</f>
        <v>#REF!</v>
      </c>
      <c r="K522" s="26" t="e">
        <f t="shared" si="26"/>
        <v>#REF!</v>
      </c>
      <c r="L522" s="26" t="e">
        <f>IF(#REF!="","",#REF!)</f>
        <v>#REF!</v>
      </c>
      <c r="M522" s="59" t="e">
        <f>#REF!</f>
        <v>#REF!</v>
      </c>
    </row>
    <row r="523" spans="1:13">
      <c r="A523" s="203" t="e">
        <f>IF(#REF!="","",#REF!)</f>
        <v>#REF!</v>
      </c>
      <c r="B523" s="26" t="e">
        <f t="shared" si="24"/>
        <v>#REF!</v>
      </c>
      <c r="C523" s="26" t="e">
        <f t="shared" si="25"/>
        <v>#REF!</v>
      </c>
      <c r="D523" s="26" t="e">
        <f>#REF!</f>
        <v>#REF!</v>
      </c>
      <c r="E523" s="26" t="e">
        <f>#REF!</f>
        <v>#REF!</v>
      </c>
      <c r="F523" s="26" t="e">
        <f>ASC(#REF!)</f>
        <v>#REF!</v>
      </c>
      <c r="G523" s="26" t="e">
        <f>#REF!</f>
        <v>#REF!</v>
      </c>
      <c r="H523" s="26" t="e">
        <f>#REF!</f>
        <v>#REF!</v>
      </c>
      <c r="I523" s="26" t="e">
        <f>#REF!</f>
        <v>#REF!</v>
      </c>
      <c r="J523" s="26" t="e">
        <f>#REF!</f>
        <v>#REF!</v>
      </c>
      <c r="K523" s="26" t="e">
        <f t="shared" si="26"/>
        <v>#REF!</v>
      </c>
      <c r="L523" s="26" t="e">
        <f>IF(#REF!="","",#REF!)</f>
        <v>#REF!</v>
      </c>
      <c r="M523" s="59" t="e">
        <f>#REF!</f>
        <v>#REF!</v>
      </c>
    </row>
    <row r="524" spans="1:13">
      <c r="A524" s="203" t="e">
        <f>IF(#REF!="","",#REF!)</f>
        <v>#REF!</v>
      </c>
      <c r="B524" s="26" t="e">
        <f t="shared" si="24"/>
        <v>#REF!</v>
      </c>
      <c r="C524" s="26" t="e">
        <f t="shared" si="25"/>
        <v>#REF!</v>
      </c>
      <c r="D524" s="26" t="e">
        <f>#REF!</f>
        <v>#REF!</v>
      </c>
      <c r="E524" s="26" t="e">
        <f>#REF!</f>
        <v>#REF!</v>
      </c>
      <c r="F524" s="26" t="e">
        <f>ASC(#REF!)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 t="shared" si="26"/>
        <v>#REF!</v>
      </c>
      <c r="L524" s="26" t="e">
        <f>IF(#REF!="","",#REF!)</f>
        <v>#REF!</v>
      </c>
      <c r="M524" s="59" t="e">
        <f>#REF!</f>
        <v>#REF!</v>
      </c>
    </row>
    <row r="525" spans="1:13">
      <c r="A525" s="203" t="e">
        <f>IF(#REF!="","",#REF!)</f>
        <v>#REF!</v>
      </c>
      <c r="B525" s="26" t="e">
        <f t="shared" si="24"/>
        <v>#REF!</v>
      </c>
      <c r="C525" s="26" t="e">
        <f t="shared" si="25"/>
        <v>#REF!</v>
      </c>
      <c r="D525" s="26" t="e">
        <f>#REF!</f>
        <v>#REF!</v>
      </c>
      <c r="E525" s="26" t="e">
        <f>#REF!</f>
        <v>#REF!</v>
      </c>
      <c r="F525" s="26" t="e">
        <f>ASC(#REF!)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 t="shared" si="26"/>
        <v>#REF!</v>
      </c>
      <c r="L525" s="26" t="e">
        <f>IF(#REF!="","",#REF!)</f>
        <v>#REF!</v>
      </c>
      <c r="M525" s="59" t="e">
        <f>#REF!</f>
        <v>#REF!</v>
      </c>
    </row>
    <row r="526" spans="1:13">
      <c r="A526" s="203" t="e">
        <f>IF(#REF!="","",#REF!)</f>
        <v>#REF!</v>
      </c>
      <c r="B526" s="26" t="e">
        <f t="shared" si="24"/>
        <v>#REF!</v>
      </c>
      <c r="C526" s="26" t="e">
        <f t="shared" si="25"/>
        <v>#REF!</v>
      </c>
      <c r="D526" s="26" t="e">
        <f>#REF!</f>
        <v>#REF!</v>
      </c>
      <c r="E526" s="26" t="e">
        <f>#REF!</f>
        <v>#REF!</v>
      </c>
      <c r="F526" s="26" t="e">
        <f>ASC(#REF!)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 t="shared" si="26"/>
        <v>#REF!</v>
      </c>
      <c r="L526" s="26" t="e">
        <f>IF(#REF!="","",#REF!)</f>
        <v>#REF!</v>
      </c>
      <c r="M526" s="59" t="e">
        <f>#REF!</f>
        <v>#REF!</v>
      </c>
    </row>
    <row r="527" spans="1:13">
      <c r="A527" s="203" t="e">
        <f>IF(#REF!="","",#REF!)</f>
        <v>#REF!</v>
      </c>
      <c r="B527" s="26" t="e">
        <f t="shared" si="24"/>
        <v>#REF!</v>
      </c>
      <c r="C527" s="26" t="e">
        <f t="shared" si="25"/>
        <v>#REF!</v>
      </c>
      <c r="D527" s="26" t="e">
        <f>#REF!</f>
        <v>#REF!</v>
      </c>
      <c r="E527" s="26" t="e">
        <f>#REF!</f>
        <v>#REF!</v>
      </c>
      <c r="F527" s="26" t="e">
        <f>ASC(#REF!)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 t="shared" si="26"/>
        <v>#REF!</v>
      </c>
      <c r="L527" s="26" t="e">
        <f>IF(#REF!="","",#REF!)</f>
        <v>#REF!</v>
      </c>
      <c r="M527" s="59" t="e">
        <f>#REF!</f>
        <v>#REF!</v>
      </c>
    </row>
    <row r="528" spans="1:13">
      <c r="A528" s="203" t="e">
        <f>IF(#REF!="","",#REF!)</f>
        <v>#REF!</v>
      </c>
      <c r="B528" s="26" t="e">
        <f t="shared" si="24"/>
        <v>#REF!</v>
      </c>
      <c r="C528" s="26" t="e">
        <f t="shared" si="25"/>
        <v>#REF!</v>
      </c>
      <c r="D528" s="26" t="e">
        <f>#REF!</f>
        <v>#REF!</v>
      </c>
      <c r="E528" s="26" t="e">
        <f>#REF!</f>
        <v>#REF!</v>
      </c>
      <c r="F528" s="26" t="e">
        <f>ASC(#REF!)</f>
        <v>#REF!</v>
      </c>
      <c r="G528" s="26" t="e">
        <f>#REF!</f>
        <v>#REF!</v>
      </c>
      <c r="H528" s="26" t="e">
        <f>#REF!</f>
        <v>#REF!</v>
      </c>
      <c r="I528" s="26" t="e">
        <f>#REF!</f>
        <v>#REF!</v>
      </c>
      <c r="J528" s="26" t="e">
        <f>#REF!</f>
        <v>#REF!</v>
      </c>
      <c r="K528" s="26" t="e">
        <f t="shared" si="26"/>
        <v>#REF!</v>
      </c>
      <c r="L528" s="26" t="e">
        <f>IF(#REF!="","",#REF!)</f>
        <v>#REF!</v>
      </c>
      <c r="M528" s="59" t="e">
        <f>#REF!</f>
        <v>#REF!</v>
      </c>
    </row>
    <row r="529" spans="1:13">
      <c r="A529" s="203" t="e">
        <f>IF(#REF!="","",#REF!)</f>
        <v>#REF!</v>
      </c>
      <c r="B529" s="26" t="e">
        <f t="shared" si="24"/>
        <v>#REF!</v>
      </c>
      <c r="C529" s="26" t="e">
        <f t="shared" si="25"/>
        <v>#REF!</v>
      </c>
      <c r="D529" s="26" t="e">
        <f>#REF!</f>
        <v>#REF!</v>
      </c>
      <c r="E529" s="26" t="e">
        <f>#REF!</f>
        <v>#REF!</v>
      </c>
      <c r="F529" s="26" t="e">
        <f>ASC(#REF!)</f>
        <v>#REF!</v>
      </c>
      <c r="G529" s="26" t="e">
        <f>#REF!</f>
        <v>#REF!</v>
      </c>
      <c r="H529" s="26" t="e">
        <f>#REF!</f>
        <v>#REF!</v>
      </c>
      <c r="I529" s="26" t="e">
        <f>#REF!</f>
        <v>#REF!</v>
      </c>
      <c r="J529" s="26" t="e">
        <f>#REF!</f>
        <v>#REF!</v>
      </c>
      <c r="K529" s="26" t="e">
        <f t="shared" si="26"/>
        <v>#REF!</v>
      </c>
      <c r="L529" s="26" t="e">
        <f>IF(#REF!="","",#REF!)</f>
        <v>#REF!</v>
      </c>
      <c r="M529" s="59" t="e">
        <f>#REF!</f>
        <v>#REF!</v>
      </c>
    </row>
    <row r="530" spans="1:13">
      <c r="A530" s="203" t="e">
        <f>IF(#REF!="","",#REF!)</f>
        <v>#REF!</v>
      </c>
      <c r="B530" s="26" t="e">
        <f t="shared" si="24"/>
        <v>#REF!</v>
      </c>
      <c r="C530" s="26" t="e">
        <f t="shared" si="25"/>
        <v>#REF!</v>
      </c>
      <c r="D530" s="26" t="e">
        <f>#REF!</f>
        <v>#REF!</v>
      </c>
      <c r="E530" s="26" t="e">
        <f>#REF!</f>
        <v>#REF!</v>
      </c>
      <c r="F530" s="26" t="e">
        <f>ASC(#REF!)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 t="shared" si="26"/>
        <v>#REF!</v>
      </c>
      <c r="L530" s="26" t="e">
        <f>IF(#REF!="","",#REF!)</f>
        <v>#REF!</v>
      </c>
      <c r="M530" s="59" t="e">
        <f>#REF!</f>
        <v>#REF!</v>
      </c>
    </row>
    <row r="531" spans="1:13">
      <c r="A531" s="203" t="e">
        <f>IF(#REF!="","",#REF!)</f>
        <v>#REF!</v>
      </c>
      <c r="B531" s="26" t="e">
        <f t="shared" si="24"/>
        <v>#REF!</v>
      </c>
      <c r="C531" s="26" t="e">
        <f t="shared" si="25"/>
        <v>#REF!</v>
      </c>
      <c r="D531" s="26" t="e">
        <f>#REF!</f>
        <v>#REF!</v>
      </c>
      <c r="E531" s="26" t="e">
        <f>#REF!</f>
        <v>#REF!</v>
      </c>
      <c r="F531" s="26" t="e">
        <f>ASC(#REF!)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 t="shared" si="26"/>
        <v>#REF!</v>
      </c>
      <c r="L531" s="26" t="e">
        <f>IF(#REF!="","",#REF!)</f>
        <v>#REF!</v>
      </c>
      <c r="M531" s="59" t="e">
        <f>#REF!</f>
        <v>#REF!</v>
      </c>
    </row>
    <row r="532" spans="1:13">
      <c r="A532" s="203" t="e">
        <f>IF(#REF!="","",#REF!)</f>
        <v>#REF!</v>
      </c>
      <c r="B532" s="26" t="e">
        <f t="shared" si="24"/>
        <v>#REF!</v>
      </c>
      <c r="C532" s="26" t="e">
        <f t="shared" si="25"/>
        <v>#REF!</v>
      </c>
      <c r="D532" s="26" t="e">
        <f>#REF!</f>
        <v>#REF!</v>
      </c>
      <c r="E532" s="26" t="e">
        <f>#REF!</f>
        <v>#REF!</v>
      </c>
      <c r="F532" s="26" t="e">
        <f>ASC(#REF!)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 t="shared" si="26"/>
        <v>#REF!</v>
      </c>
      <c r="L532" s="26" t="e">
        <f>IF(#REF!="","",#REF!)</f>
        <v>#REF!</v>
      </c>
      <c r="M532" s="59" t="e">
        <f>#REF!</f>
        <v>#REF!</v>
      </c>
    </row>
    <row r="533" spans="1:13">
      <c r="A533" s="203" t="e">
        <f>IF(#REF!="","",#REF!)</f>
        <v>#REF!</v>
      </c>
      <c r="B533" s="26" t="e">
        <f t="shared" si="24"/>
        <v>#REF!</v>
      </c>
      <c r="C533" s="26" t="e">
        <f t="shared" si="25"/>
        <v>#REF!</v>
      </c>
      <c r="D533" s="26" t="e">
        <f>#REF!</f>
        <v>#REF!</v>
      </c>
      <c r="E533" s="26" t="e">
        <f>#REF!</f>
        <v>#REF!</v>
      </c>
      <c r="F533" s="26" t="e">
        <f>ASC(#REF!)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 t="shared" si="26"/>
        <v>#REF!</v>
      </c>
      <c r="L533" s="26" t="e">
        <f>IF(#REF!="","",#REF!)</f>
        <v>#REF!</v>
      </c>
      <c r="M533" s="59" t="e">
        <f>#REF!</f>
        <v>#REF!</v>
      </c>
    </row>
    <row r="534" spans="1:13">
      <c r="A534" s="203" t="e">
        <f>IF(#REF!="","",#REF!)</f>
        <v>#REF!</v>
      </c>
      <c r="B534" s="26" t="e">
        <f t="shared" si="24"/>
        <v>#REF!</v>
      </c>
      <c r="C534" s="26" t="e">
        <f t="shared" si="25"/>
        <v>#REF!</v>
      </c>
      <c r="D534" s="26" t="e">
        <f>#REF!</f>
        <v>#REF!</v>
      </c>
      <c r="E534" s="26" t="e">
        <f>#REF!</f>
        <v>#REF!</v>
      </c>
      <c r="F534" s="26" t="e">
        <f>ASC(#REF!)</f>
        <v>#REF!</v>
      </c>
      <c r="G534" s="26" t="e">
        <f>#REF!</f>
        <v>#REF!</v>
      </c>
      <c r="H534" s="26" t="e">
        <f>#REF!</f>
        <v>#REF!</v>
      </c>
      <c r="I534" s="26" t="e">
        <f>#REF!</f>
        <v>#REF!</v>
      </c>
      <c r="J534" s="26" t="e">
        <f>#REF!</f>
        <v>#REF!</v>
      </c>
      <c r="K534" s="26" t="e">
        <f t="shared" si="26"/>
        <v>#REF!</v>
      </c>
      <c r="L534" s="26" t="e">
        <f>IF(#REF!="","",#REF!)</f>
        <v>#REF!</v>
      </c>
      <c r="M534" s="59" t="e">
        <f>#REF!</f>
        <v>#REF!</v>
      </c>
    </row>
    <row r="535" spans="1:13">
      <c r="A535" s="203" t="e">
        <f>IF(#REF!="","",#REF!)</f>
        <v>#REF!</v>
      </c>
      <c r="B535" s="26" t="e">
        <f t="shared" si="24"/>
        <v>#REF!</v>
      </c>
      <c r="C535" s="26" t="e">
        <f t="shared" si="25"/>
        <v>#REF!</v>
      </c>
      <c r="D535" s="26" t="e">
        <f>#REF!</f>
        <v>#REF!</v>
      </c>
      <c r="E535" s="26" t="e">
        <f>#REF!</f>
        <v>#REF!</v>
      </c>
      <c r="F535" s="26" t="e">
        <f>ASC(#REF!)</f>
        <v>#REF!</v>
      </c>
      <c r="G535" s="26" t="e">
        <f>#REF!</f>
        <v>#REF!</v>
      </c>
      <c r="H535" s="26" t="e">
        <f>#REF!</f>
        <v>#REF!</v>
      </c>
      <c r="I535" s="26" t="e">
        <f>#REF!</f>
        <v>#REF!</v>
      </c>
      <c r="J535" s="26" t="e">
        <f>#REF!</f>
        <v>#REF!</v>
      </c>
      <c r="K535" s="26" t="e">
        <f t="shared" si="26"/>
        <v>#REF!</v>
      </c>
      <c r="L535" s="26" t="e">
        <f>IF(#REF!="","",#REF!)</f>
        <v>#REF!</v>
      </c>
      <c r="M535" s="59" t="e">
        <f>#REF!</f>
        <v>#REF!</v>
      </c>
    </row>
    <row r="536" spans="1:13">
      <c r="A536" s="203" t="e">
        <f>IF(#REF!="","",#REF!)</f>
        <v>#REF!</v>
      </c>
      <c r="B536" s="26" t="e">
        <f t="shared" si="24"/>
        <v>#REF!</v>
      </c>
      <c r="C536" s="26" t="e">
        <f t="shared" si="25"/>
        <v>#REF!</v>
      </c>
      <c r="D536" s="26" t="e">
        <f>#REF!</f>
        <v>#REF!</v>
      </c>
      <c r="E536" s="26" t="e">
        <f>#REF!</f>
        <v>#REF!</v>
      </c>
      <c r="F536" s="26" t="e">
        <f>ASC(#REF!)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 t="shared" si="26"/>
        <v>#REF!</v>
      </c>
      <c r="L536" s="26" t="e">
        <f>IF(#REF!="","",#REF!)</f>
        <v>#REF!</v>
      </c>
      <c r="M536" s="59" t="e">
        <f>#REF!</f>
        <v>#REF!</v>
      </c>
    </row>
    <row r="537" spans="1:13">
      <c r="A537" s="203" t="e">
        <f>IF(#REF!="","",#REF!)</f>
        <v>#REF!</v>
      </c>
      <c r="B537" s="26" t="e">
        <f t="shared" si="24"/>
        <v>#REF!</v>
      </c>
      <c r="C537" s="26" t="e">
        <f t="shared" si="25"/>
        <v>#REF!</v>
      </c>
      <c r="D537" s="26" t="e">
        <f>#REF!</f>
        <v>#REF!</v>
      </c>
      <c r="E537" s="26" t="e">
        <f>#REF!</f>
        <v>#REF!</v>
      </c>
      <c r="F537" s="26" t="e">
        <f>ASC(#REF!)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 t="shared" si="26"/>
        <v>#REF!</v>
      </c>
      <c r="L537" s="26" t="e">
        <f>IF(#REF!="","",#REF!)</f>
        <v>#REF!</v>
      </c>
      <c r="M537" s="59" t="e">
        <f>#REF!</f>
        <v>#REF!</v>
      </c>
    </row>
    <row r="538" spans="1:13">
      <c r="A538" s="203" t="e">
        <f>IF(#REF!="","",#REF!)</f>
        <v>#REF!</v>
      </c>
      <c r="B538" s="26" t="e">
        <f t="shared" si="24"/>
        <v>#REF!</v>
      </c>
      <c r="C538" s="26" t="e">
        <f t="shared" si="25"/>
        <v>#REF!</v>
      </c>
      <c r="D538" s="26" t="e">
        <f>#REF!</f>
        <v>#REF!</v>
      </c>
      <c r="E538" s="26" t="e">
        <f>#REF!</f>
        <v>#REF!</v>
      </c>
      <c r="F538" s="26" t="e">
        <f>ASC(#REF!)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 t="shared" si="26"/>
        <v>#REF!</v>
      </c>
      <c r="L538" s="26" t="e">
        <f>IF(#REF!="","",#REF!)</f>
        <v>#REF!</v>
      </c>
      <c r="M538" s="59" t="e">
        <f>#REF!</f>
        <v>#REF!</v>
      </c>
    </row>
    <row r="539" spans="1:13">
      <c r="A539" s="203" t="e">
        <f>IF(#REF!="","",#REF!)</f>
        <v>#REF!</v>
      </c>
      <c r="B539" s="26" t="e">
        <f t="shared" si="24"/>
        <v>#REF!</v>
      </c>
      <c r="C539" s="26" t="e">
        <f t="shared" si="25"/>
        <v>#REF!</v>
      </c>
      <c r="D539" s="26" t="e">
        <f>#REF!</f>
        <v>#REF!</v>
      </c>
      <c r="E539" s="26" t="e">
        <f>#REF!</f>
        <v>#REF!</v>
      </c>
      <c r="F539" s="26" t="e">
        <f>ASC(#REF!)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 t="shared" si="26"/>
        <v>#REF!</v>
      </c>
      <c r="L539" s="26" t="e">
        <f>IF(#REF!="","",#REF!)</f>
        <v>#REF!</v>
      </c>
      <c r="M539" s="59" t="e">
        <f>#REF!</f>
        <v>#REF!</v>
      </c>
    </row>
    <row r="540" spans="1:13">
      <c r="A540" s="203" t="e">
        <f>IF(#REF!="","",#REF!)</f>
        <v>#REF!</v>
      </c>
      <c r="B540" s="26" t="e">
        <f t="shared" si="24"/>
        <v>#REF!</v>
      </c>
      <c r="C540" s="26" t="e">
        <f t="shared" si="25"/>
        <v>#REF!</v>
      </c>
      <c r="D540" s="26" t="e">
        <f>#REF!</f>
        <v>#REF!</v>
      </c>
      <c r="E540" s="26" t="e">
        <f>#REF!</f>
        <v>#REF!</v>
      </c>
      <c r="F540" s="26" t="e">
        <f>ASC(#REF!)</f>
        <v>#REF!</v>
      </c>
      <c r="G540" s="26" t="e">
        <f>#REF!</f>
        <v>#REF!</v>
      </c>
      <c r="H540" s="26" t="e">
        <f>#REF!</f>
        <v>#REF!</v>
      </c>
      <c r="I540" s="26" t="e">
        <f>#REF!</f>
        <v>#REF!</v>
      </c>
      <c r="J540" s="26" t="e">
        <f>#REF!</f>
        <v>#REF!</v>
      </c>
      <c r="K540" s="26" t="e">
        <f t="shared" si="26"/>
        <v>#REF!</v>
      </c>
      <c r="L540" s="26" t="e">
        <f>IF(#REF!="","",#REF!)</f>
        <v>#REF!</v>
      </c>
      <c r="M540" s="59" t="e">
        <f>#REF!</f>
        <v>#REF!</v>
      </c>
    </row>
    <row r="541" spans="1:13">
      <c r="A541" s="203" t="e">
        <f>IF(#REF!="","",#REF!)</f>
        <v>#REF!</v>
      </c>
      <c r="B541" s="26" t="e">
        <f t="shared" si="24"/>
        <v>#REF!</v>
      </c>
      <c r="C541" s="26" t="e">
        <f t="shared" si="25"/>
        <v>#REF!</v>
      </c>
      <c r="D541" s="26" t="e">
        <f>#REF!</f>
        <v>#REF!</v>
      </c>
      <c r="E541" s="26" t="e">
        <f>#REF!</f>
        <v>#REF!</v>
      </c>
      <c r="F541" s="26" t="e">
        <f>ASC(#REF!)</f>
        <v>#REF!</v>
      </c>
      <c r="G541" s="26" t="e">
        <f>#REF!</f>
        <v>#REF!</v>
      </c>
      <c r="H541" s="26" t="e">
        <f>#REF!</f>
        <v>#REF!</v>
      </c>
      <c r="I541" s="26" t="e">
        <f>#REF!</f>
        <v>#REF!</v>
      </c>
      <c r="J541" s="26" t="e">
        <f>#REF!</f>
        <v>#REF!</v>
      </c>
      <c r="K541" s="26" t="e">
        <f t="shared" si="26"/>
        <v>#REF!</v>
      </c>
      <c r="L541" s="26" t="e">
        <f>IF(#REF!="","",#REF!)</f>
        <v>#REF!</v>
      </c>
      <c r="M541" s="59" t="e">
        <f>#REF!</f>
        <v>#REF!</v>
      </c>
    </row>
    <row r="542" spans="1:13">
      <c r="A542" s="203" t="e">
        <f>IF(#REF!="","",#REF!)</f>
        <v>#REF!</v>
      </c>
      <c r="B542" s="26" t="e">
        <f t="shared" si="24"/>
        <v>#REF!</v>
      </c>
      <c r="C542" s="26" t="e">
        <f t="shared" si="25"/>
        <v>#REF!</v>
      </c>
      <c r="D542" s="26" t="e">
        <f>#REF!</f>
        <v>#REF!</v>
      </c>
      <c r="E542" s="26" t="e">
        <f>#REF!</f>
        <v>#REF!</v>
      </c>
      <c r="F542" s="26" t="e">
        <f>ASC(#REF!)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 t="shared" si="26"/>
        <v>#REF!</v>
      </c>
      <c r="L542" s="26" t="e">
        <f>IF(#REF!="","",#REF!)</f>
        <v>#REF!</v>
      </c>
      <c r="M542" s="59" t="e">
        <f>#REF!</f>
        <v>#REF!</v>
      </c>
    </row>
    <row r="543" spans="1:13">
      <c r="A543" s="203" t="e">
        <f>IF(#REF!="","",#REF!)</f>
        <v>#REF!</v>
      </c>
      <c r="B543" s="26" t="e">
        <f t="shared" si="24"/>
        <v>#REF!</v>
      </c>
      <c r="C543" s="26" t="e">
        <f t="shared" si="25"/>
        <v>#REF!</v>
      </c>
      <c r="D543" s="26" t="e">
        <f>#REF!</f>
        <v>#REF!</v>
      </c>
      <c r="E543" s="26" t="e">
        <f>#REF!</f>
        <v>#REF!</v>
      </c>
      <c r="F543" s="26" t="e">
        <f>ASC(#REF!)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 t="shared" si="26"/>
        <v>#REF!</v>
      </c>
      <c r="L543" s="26" t="e">
        <f>IF(#REF!="","",#REF!)</f>
        <v>#REF!</v>
      </c>
      <c r="M543" s="59" t="e">
        <f>#REF!</f>
        <v>#REF!</v>
      </c>
    </row>
    <row r="544" spans="1:13">
      <c r="A544" s="203" t="e">
        <f>IF(#REF!="","",#REF!)</f>
        <v>#REF!</v>
      </c>
      <c r="B544" s="26" t="e">
        <f t="shared" si="24"/>
        <v>#REF!</v>
      </c>
      <c r="C544" s="26" t="e">
        <f t="shared" si="25"/>
        <v>#REF!</v>
      </c>
      <c r="D544" s="26" t="e">
        <f>#REF!</f>
        <v>#REF!</v>
      </c>
      <c r="E544" s="26" t="e">
        <f>#REF!</f>
        <v>#REF!</v>
      </c>
      <c r="F544" s="26" t="e">
        <f>ASC(#REF!)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 t="shared" si="26"/>
        <v>#REF!</v>
      </c>
      <c r="L544" s="26" t="e">
        <f>IF(#REF!="","",#REF!)</f>
        <v>#REF!</v>
      </c>
      <c r="M544" s="59" t="e">
        <f>#REF!</f>
        <v>#REF!</v>
      </c>
    </row>
    <row r="545" spans="1:13">
      <c r="A545" s="203" t="e">
        <f>IF(#REF!="","",#REF!)</f>
        <v>#REF!</v>
      </c>
      <c r="B545" s="26" t="e">
        <f t="shared" si="24"/>
        <v>#REF!</v>
      </c>
      <c r="C545" s="26" t="e">
        <f t="shared" si="25"/>
        <v>#REF!</v>
      </c>
      <c r="D545" s="26" t="e">
        <f>#REF!</f>
        <v>#REF!</v>
      </c>
      <c r="E545" s="26" t="e">
        <f>#REF!</f>
        <v>#REF!</v>
      </c>
      <c r="F545" s="26" t="e">
        <f>ASC(#REF!)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 t="shared" si="26"/>
        <v>#REF!</v>
      </c>
      <c r="L545" s="26" t="e">
        <f>IF(#REF!="","",#REF!)</f>
        <v>#REF!</v>
      </c>
      <c r="M545" s="59" t="e">
        <f>#REF!</f>
        <v>#REF!</v>
      </c>
    </row>
    <row r="546" spans="1:13">
      <c r="A546" s="203" t="e">
        <f>IF(#REF!="","",#REF!)</f>
        <v>#REF!</v>
      </c>
      <c r="B546" s="26" t="e">
        <f t="shared" si="24"/>
        <v>#REF!</v>
      </c>
      <c r="C546" s="26" t="e">
        <f t="shared" si="25"/>
        <v>#REF!</v>
      </c>
      <c r="D546" s="26" t="e">
        <f>#REF!</f>
        <v>#REF!</v>
      </c>
      <c r="E546" s="26" t="e">
        <f>#REF!</f>
        <v>#REF!</v>
      </c>
      <c r="F546" s="26" t="e">
        <f>ASC(#REF!)</f>
        <v>#REF!</v>
      </c>
      <c r="G546" s="26" t="e">
        <f>#REF!</f>
        <v>#REF!</v>
      </c>
      <c r="H546" s="26" t="e">
        <f>#REF!</f>
        <v>#REF!</v>
      </c>
      <c r="I546" s="26" t="e">
        <f>#REF!</f>
        <v>#REF!</v>
      </c>
      <c r="J546" s="26" t="e">
        <f>#REF!</f>
        <v>#REF!</v>
      </c>
      <c r="K546" s="26" t="e">
        <f t="shared" si="26"/>
        <v>#REF!</v>
      </c>
      <c r="L546" s="26" t="e">
        <f>IF(#REF!="","",#REF!)</f>
        <v>#REF!</v>
      </c>
      <c r="M546" s="59" t="e">
        <f>#REF!</f>
        <v>#REF!</v>
      </c>
    </row>
    <row r="547" spans="1:13">
      <c r="A547" s="203" t="e">
        <f>IF(#REF!="","",#REF!)</f>
        <v>#REF!</v>
      </c>
      <c r="B547" s="26" t="e">
        <f t="shared" si="24"/>
        <v>#REF!</v>
      </c>
      <c r="C547" s="26" t="e">
        <f t="shared" si="25"/>
        <v>#REF!</v>
      </c>
      <c r="D547" s="26" t="e">
        <f>#REF!</f>
        <v>#REF!</v>
      </c>
      <c r="E547" s="26" t="e">
        <f>#REF!</f>
        <v>#REF!</v>
      </c>
      <c r="F547" s="26" t="e">
        <f>ASC(#REF!)</f>
        <v>#REF!</v>
      </c>
      <c r="G547" s="26" t="e">
        <f>#REF!</f>
        <v>#REF!</v>
      </c>
      <c r="H547" s="26" t="e">
        <f>#REF!</f>
        <v>#REF!</v>
      </c>
      <c r="I547" s="26" t="e">
        <f>#REF!</f>
        <v>#REF!</v>
      </c>
      <c r="J547" s="26" t="e">
        <f>#REF!</f>
        <v>#REF!</v>
      </c>
      <c r="K547" s="26" t="e">
        <f t="shared" si="26"/>
        <v>#REF!</v>
      </c>
      <c r="L547" s="26" t="e">
        <f>IF(#REF!="","",#REF!)</f>
        <v>#REF!</v>
      </c>
      <c r="M547" s="59" t="e">
        <f>#REF!</f>
        <v>#REF!</v>
      </c>
    </row>
    <row r="548" spans="1:13">
      <c r="A548" s="203" t="e">
        <f>IF(#REF!="","",#REF!)</f>
        <v>#REF!</v>
      </c>
      <c r="B548" s="26" t="e">
        <f t="shared" si="24"/>
        <v>#REF!</v>
      </c>
      <c r="C548" s="26" t="e">
        <f t="shared" si="25"/>
        <v>#REF!</v>
      </c>
      <c r="D548" s="26" t="e">
        <f>#REF!</f>
        <v>#REF!</v>
      </c>
      <c r="E548" s="26" t="e">
        <f>#REF!</f>
        <v>#REF!</v>
      </c>
      <c r="F548" s="26" t="e">
        <f>ASC(#REF!)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 t="shared" si="26"/>
        <v>#REF!</v>
      </c>
      <c r="L548" s="26" t="e">
        <f>IF(#REF!="","",#REF!)</f>
        <v>#REF!</v>
      </c>
      <c r="M548" s="59" t="e">
        <f>#REF!</f>
        <v>#REF!</v>
      </c>
    </row>
    <row r="549" spans="1:13">
      <c r="A549" s="203" t="e">
        <f>IF(#REF!="","",#REF!)</f>
        <v>#REF!</v>
      </c>
      <c r="B549" s="26" t="e">
        <f t="shared" si="24"/>
        <v>#REF!</v>
      </c>
      <c r="C549" s="26" t="e">
        <f t="shared" si="25"/>
        <v>#REF!</v>
      </c>
      <c r="D549" s="26" t="e">
        <f>#REF!</f>
        <v>#REF!</v>
      </c>
      <c r="E549" s="26" t="e">
        <f>#REF!</f>
        <v>#REF!</v>
      </c>
      <c r="F549" s="26" t="e">
        <f>ASC(#REF!)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 t="shared" si="26"/>
        <v>#REF!</v>
      </c>
      <c r="L549" s="26" t="e">
        <f>IF(#REF!="","",#REF!)</f>
        <v>#REF!</v>
      </c>
      <c r="M549" s="59" t="e">
        <f>#REF!</f>
        <v>#REF!</v>
      </c>
    </row>
    <row r="550" spans="1:13">
      <c r="A550" s="203" t="e">
        <f>IF(#REF!="","",#REF!)</f>
        <v>#REF!</v>
      </c>
      <c r="B550" s="26" t="e">
        <f t="shared" si="24"/>
        <v>#REF!</v>
      </c>
      <c r="C550" s="26" t="e">
        <f t="shared" si="25"/>
        <v>#REF!</v>
      </c>
      <c r="D550" s="26" t="e">
        <f>#REF!</f>
        <v>#REF!</v>
      </c>
      <c r="E550" s="26" t="e">
        <f>#REF!</f>
        <v>#REF!</v>
      </c>
      <c r="F550" s="26" t="e">
        <f>ASC(#REF!)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 t="shared" si="26"/>
        <v>#REF!</v>
      </c>
      <c r="L550" s="26" t="e">
        <f>IF(#REF!="","",#REF!)</f>
        <v>#REF!</v>
      </c>
      <c r="M550" s="59" t="e">
        <f>#REF!</f>
        <v>#REF!</v>
      </c>
    </row>
    <row r="551" spans="1:13">
      <c r="A551" s="203" t="e">
        <f>IF(#REF!="","",#REF!)</f>
        <v>#REF!</v>
      </c>
      <c r="B551" s="26" t="e">
        <f t="shared" si="24"/>
        <v>#REF!</v>
      </c>
      <c r="C551" s="26" t="e">
        <f t="shared" si="25"/>
        <v>#REF!</v>
      </c>
      <c r="D551" s="26" t="e">
        <f>#REF!</f>
        <v>#REF!</v>
      </c>
      <c r="E551" s="26" t="e">
        <f>#REF!</f>
        <v>#REF!</v>
      </c>
      <c r="F551" s="26" t="e">
        <f>ASC(#REF!)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 t="shared" si="26"/>
        <v>#REF!</v>
      </c>
      <c r="L551" s="26" t="e">
        <f>IF(#REF!="","",#REF!)</f>
        <v>#REF!</v>
      </c>
      <c r="M551" s="59" t="e">
        <f>#REF!</f>
        <v>#REF!</v>
      </c>
    </row>
    <row r="552" spans="1:13">
      <c r="A552" s="203" t="e">
        <f>IF(#REF!="","",#REF!)</f>
        <v>#REF!</v>
      </c>
      <c r="B552" s="26" t="e">
        <f t="shared" si="24"/>
        <v>#REF!</v>
      </c>
      <c r="C552" s="26" t="e">
        <f t="shared" si="25"/>
        <v>#REF!</v>
      </c>
      <c r="D552" s="26" t="e">
        <f>#REF!</f>
        <v>#REF!</v>
      </c>
      <c r="E552" s="26" t="e">
        <f>#REF!</f>
        <v>#REF!</v>
      </c>
      <c r="F552" s="26" t="e">
        <f>ASC(#REF!)</f>
        <v>#REF!</v>
      </c>
      <c r="G552" s="26" t="e">
        <f>#REF!</f>
        <v>#REF!</v>
      </c>
      <c r="H552" s="26" t="e">
        <f>#REF!</f>
        <v>#REF!</v>
      </c>
      <c r="I552" s="26" t="e">
        <f>#REF!</f>
        <v>#REF!</v>
      </c>
      <c r="J552" s="26" t="e">
        <f>#REF!</f>
        <v>#REF!</v>
      </c>
      <c r="K552" s="26" t="e">
        <f t="shared" si="26"/>
        <v>#REF!</v>
      </c>
      <c r="L552" s="26" t="e">
        <f>IF(#REF!="","",#REF!)</f>
        <v>#REF!</v>
      </c>
      <c r="M552" s="59" t="e">
        <f>#REF!</f>
        <v>#REF!</v>
      </c>
    </row>
    <row r="553" spans="1:13">
      <c r="A553" s="203" t="e">
        <f>IF(#REF!="","",#REF!)</f>
        <v>#REF!</v>
      </c>
      <c r="B553" s="26" t="e">
        <f t="shared" si="24"/>
        <v>#REF!</v>
      </c>
      <c r="C553" s="26" t="e">
        <f t="shared" si="25"/>
        <v>#REF!</v>
      </c>
      <c r="D553" s="26" t="e">
        <f>#REF!</f>
        <v>#REF!</v>
      </c>
      <c r="E553" s="26" t="e">
        <f>#REF!</f>
        <v>#REF!</v>
      </c>
      <c r="F553" s="26" t="e">
        <f>ASC(#REF!)</f>
        <v>#REF!</v>
      </c>
      <c r="G553" s="26" t="e">
        <f>#REF!</f>
        <v>#REF!</v>
      </c>
      <c r="H553" s="26" t="e">
        <f>#REF!</f>
        <v>#REF!</v>
      </c>
      <c r="I553" s="26" t="e">
        <f>#REF!</f>
        <v>#REF!</v>
      </c>
      <c r="J553" s="26" t="e">
        <f>#REF!</f>
        <v>#REF!</v>
      </c>
      <c r="K553" s="26" t="e">
        <f t="shared" si="26"/>
        <v>#REF!</v>
      </c>
      <c r="L553" s="26" t="e">
        <f>IF(#REF!="","",#REF!)</f>
        <v>#REF!</v>
      </c>
      <c r="M553" s="59" t="e">
        <f>#REF!</f>
        <v>#REF!</v>
      </c>
    </row>
    <row r="554" spans="1:13">
      <c r="A554" s="203" t="e">
        <f>IF(#REF!="","",#REF!)</f>
        <v>#REF!</v>
      </c>
      <c r="B554" s="26" t="e">
        <f t="shared" si="24"/>
        <v>#REF!</v>
      </c>
      <c r="C554" s="26" t="e">
        <f t="shared" si="25"/>
        <v>#REF!</v>
      </c>
      <c r="D554" s="26" t="e">
        <f>#REF!</f>
        <v>#REF!</v>
      </c>
      <c r="E554" s="26" t="e">
        <f>#REF!</f>
        <v>#REF!</v>
      </c>
      <c r="F554" s="26" t="e">
        <f>ASC(#REF!)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 t="shared" si="26"/>
        <v>#REF!</v>
      </c>
      <c r="L554" s="26" t="e">
        <f>IF(#REF!="","",#REF!)</f>
        <v>#REF!</v>
      </c>
      <c r="M554" s="59" t="e">
        <f>#REF!</f>
        <v>#REF!</v>
      </c>
    </row>
    <row r="555" spans="1:13">
      <c r="A555" s="203" t="e">
        <f>IF(#REF!="","",#REF!)</f>
        <v>#REF!</v>
      </c>
      <c r="B555" s="26" t="e">
        <f t="shared" si="24"/>
        <v>#REF!</v>
      </c>
      <c r="C555" s="26" t="e">
        <f t="shared" si="25"/>
        <v>#REF!</v>
      </c>
      <c r="D555" s="26" t="e">
        <f>#REF!</f>
        <v>#REF!</v>
      </c>
      <c r="E555" s="26" t="e">
        <f>#REF!</f>
        <v>#REF!</v>
      </c>
      <c r="F555" s="26" t="e">
        <f>ASC(#REF!)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 t="shared" si="26"/>
        <v>#REF!</v>
      </c>
      <c r="L555" s="26" t="e">
        <f>IF(#REF!="","",#REF!)</f>
        <v>#REF!</v>
      </c>
      <c r="M555" s="59" t="e">
        <f>#REF!</f>
        <v>#REF!</v>
      </c>
    </row>
    <row r="556" spans="1:13">
      <c r="A556" s="203" t="e">
        <f>IF(#REF!="","",#REF!)</f>
        <v>#REF!</v>
      </c>
      <c r="B556" s="26" t="e">
        <f t="shared" si="24"/>
        <v>#REF!</v>
      </c>
      <c r="C556" s="26" t="e">
        <f t="shared" si="25"/>
        <v>#REF!</v>
      </c>
      <c r="D556" s="26" t="e">
        <f>#REF!</f>
        <v>#REF!</v>
      </c>
      <c r="E556" s="26" t="e">
        <f>#REF!</f>
        <v>#REF!</v>
      </c>
      <c r="F556" s="26" t="e">
        <f>ASC(#REF!)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 t="shared" si="26"/>
        <v>#REF!</v>
      </c>
      <c r="L556" s="26" t="e">
        <f>IF(#REF!="","",#REF!)</f>
        <v>#REF!</v>
      </c>
      <c r="M556" s="59" t="e">
        <f>#REF!</f>
        <v>#REF!</v>
      </c>
    </row>
    <row r="557" spans="1:13">
      <c r="A557" s="203" t="e">
        <f>IF(#REF!="","",#REF!)</f>
        <v>#REF!</v>
      </c>
      <c r="B557" s="26" t="e">
        <f t="shared" si="24"/>
        <v>#REF!</v>
      </c>
      <c r="C557" s="26" t="e">
        <f t="shared" si="25"/>
        <v>#REF!</v>
      </c>
      <c r="D557" s="26" t="e">
        <f>#REF!</f>
        <v>#REF!</v>
      </c>
      <c r="E557" s="26" t="e">
        <f>#REF!</f>
        <v>#REF!</v>
      </c>
      <c r="F557" s="26" t="e">
        <f>ASC(#REF!)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 t="shared" si="26"/>
        <v>#REF!</v>
      </c>
      <c r="L557" s="26" t="e">
        <f>IF(#REF!="","",#REF!)</f>
        <v>#REF!</v>
      </c>
      <c r="M557" s="59" t="e">
        <f>#REF!</f>
        <v>#REF!</v>
      </c>
    </row>
    <row r="558" spans="1:13">
      <c r="A558" s="203" t="e">
        <f>IF(#REF!="","",#REF!)</f>
        <v>#REF!</v>
      </c>
      <c r="B558" s="26" t="e">
        <f t="shared" si="24"/>
        <v>#REF!</v>
      </c>
      <c r="C558" s="26" t="e">
        <f t="shared" si="25"/>
        <v>#REF!</v>
      </c>
      <c r="D558" s="26" t="e">
        <f>#REF!</f>
        <v>#REF!</v>
      </c>
      <c r="E558" s="26" t="e">
        <f>#REF!</f>
        <v>#REF!</v>
      </c>
      <c r="F558" s="26" t="e">
        <f>ASC(#REF!)</f>
        <v>#REF!</v>
      </c>
      <c r="G558" s="26" t="e">
        <f>#REF!</f>
        <v>#REF!</v>
      </c>
      <c r="H558" s="26" t="e">
        <f>#REF!</f>
        <v>#REF!</v>
      </c>
      <c r="I558" s="26" t="e">
        <f>#REF!</f>
        <v>#REF!</v>
      </c>
      <c r="J558" s="26" t="e">
        <f>#REF!</f>
        <v>#REF!</v>
      </c>
      <c r="K558" s="26" t="e">
        <f t="shared" si="26"/>
        <v>#REF!</v>
      </c>
      <c r="L558" s="26" t="e">
        <f>IF(#REF!="","",#REF!)</f>
        <v>#REF!</v>
      </c>
      <c r="M558" s="59" t="e">
        <f>#REF!</f>
        <v>#REF!</v>
      </c>
    </row>
    <row r="559" spans="1:13">
      <c r="A559" s="203" t="e">
        <f>IF(#REF!="","",#REF!)</f>
        <v>#REF!</v>
      </c>
      <c r="B559" s="26" t="e">
        <f t="shared" si="24"/>
        <v>#REF!</v>
      </c>
      <c r="C559" s="26" t="e">
        <f t="shared" si="25"/>
        <v>#REF!</v>
      </c>
      <c r="D559" s="26" t="e">
        <f>#REF!</f>
        <v>#REF!</v>
      </c>
      <c r="E559" s="26" t="e">
        <f>#REF!</f>
        <v>#REF!</v>
      </c>
      <c r="F559" s="26" t="e">
        <f>ASC(#REF!)</f>
        <v>#REF!</v>
      </c>
      <c r="G559" s="26" t="e">
        <f>#REF!</f>
        <v>#REF!</v>
      </c>
      <c r="H559" s="26" t="e">
        <f>#REF!</f>
        <v>#REF!</v>
      </c>
      <c r="I559" s="26" t="e">
        <f>#REF!</f>
        <v>#REF!</v>
      </c>
      <c r="J559" s="26" t="e">
        <f>#REF!</f>
        <v>#REF!</v>
      </c>
      <c r="K559" s="26" t="e">
        <f t="shared" si="26"/>
        <v>#REF!</v>
      </c>
      <c r="L559" s="26" t="e">
        <f>IF(#REF!="","",#REF!)</f>
        <v>#REF!</v>
      </c>
      <c r="M559" s="59" t="e">
        <f>#REF!</f>
        <v>#REF!</v>
      </c>
    </row>
    <row r="560" spans="1:13">
      <c r="A560" s="203" t="e">
        <f>IF(#REF!="","",#REF!)</f>
        <v>#REF!</v>
      </c>
      <c r="B560" s="26" t="e">
        <f t="shared" si="24"/>
        <v>#REF!</v>
      </c>
      <c r="C560" s="26" t="e">
        <f t="shared" si="25"/>
        <v>#REF!</v>
      </c>
      <c r="D560" s="26" t="e">
        <f>#REF!</f>
        <v>#REF!</v>
      </c>
      <c r="E560" s="26" t="e">
        <f>#REF!</f>
        <v>#REF!</v>
      </c>
      <c r="F560" s="26" t="e">
        <f>ASC(#REF!)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 t="shared" si="26"/>
        <v>#REF!</v>
      </c>
      <c r="L560" s="26" t="e">
        <f>IF(#REF!="","",#REF!)</f>
        <v>#REF!</v>
      </c>
      <c r="M560" s="59" t="e">
        <f>#REF!</f>
        <v>#REF!</v>
      </c>
    </row>
    <row r="561" spans="1:13">
      <c r="A561" s="203" t="e">
        <f>IF(#REF!="","",#REF!)</f>
        <v>#REF!</v>
      </c>
      <c r="B561" s="26" t="e">
        <f t="shared" si="24"/>
        <v>#REF!</v>
      </c>
      <c r="C561" s="26" t="e">
        <f t="shared" si="25"/>
        <v>#REF!</v>
      </c>
      <c r="D561" s="26" t="e">
        <f>#REF!</f>
        <v>#REF!</v>
      </c>
      <c r="E561" s="26" t="e">
        <f>#REF!</f>
        <v>#REF!</v>
      </c>
      <c r="F561" s="26" t="e">
        <f>ASC(#REF!)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 t="shared" si="26"/>
        <v>#REF!</v>
      </c>
      <c r="L561" s="26" t="e">
        <f>IF(#REF!="","",#REF!)</f>
        <v>#REF!</v>
      </c>
      <c r="M561" s="59" t="e">
        <f>#REF!</f>
        <v>#REF!</v>
      </c>
    </row>
    <row r="562" spans="1:13">
      <c r="A562" s="203" t="e">
        <f>IF(#REF!="","",#REF!)</f>
        <v>#REF!</v>
      </c>
      <c r="B562" s="26" t="e">
        <f t="shared" si="24"/>
        <v>#REF!</v>
      </c>
      <c r="C562" s="26" t="e">
        <f t="shared" si="25"/>
        <v>#REF!</v>
      </c>
      <c r="D562" s="26" t="e">
        <f>#REF!</f>
        <v>#REF!</v>
      </c>
      <c r="E562" s="26" t="e">
        <f>#REF!</f>
        <v>#REF!</v>
      </c>
      <c r="F562" s="26" t="e">
        <f>ASC(#REF!)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 t="shared" si="26"/>
        <v>#REF!</v>
      </c>
      <c r="L562" s="26" t="e">
        <f>IF(#REF!="","",#REF!)</f>
        <v>#REF!</v>
      </c>
      <c r="M562" s="59" t="e">
        <f>#REF!</f>
        <v>#REF!</v>
      </c>
    </row>
    <row r="563" spans="1:13">
      <c r="A563" s="203" t="e">
        <f>IF(#REF!="","",#REF!)</f>
        <v>#REF!</v>
      </c>
      <c r="B563" s="26" t="e">
        <f t="shared" si="24"/>
        <v>#REF!</v>
      </c>
      <c r="C563" s="26" t="e">
        <f t="shared" si="25"/>
        <v>#REF!</v>
      </c>
      <c r="D563" s="26" t="e">
        <f>#REF!</f>
        <v>#REF!</v>
      </c>
      <c r="E563" s="26" t="e">
        <f>#REF!</f>
        <v>#REF!</v>
      </c>
      <c r="F563" s="26" t="e">
        <f>ASC(#REF!)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 t="shared" si="26"/>
        <v>#REF!</v>
      </c>
      <c r="L563" s="26" t="e">
        <f>IF(#REF!="","",#REF!)</f>
        <v>#REF!</v>
      </c>
      <c r="M563" s="59" t="e">
        <f>#REF!</f>
        <v>#REF!</v>
      </c>
    </row>
    <row r="564" spans="1:13">
      <c r="A564" s="203" t="e">
        <f>IF(#REF!="","",#REF!)</f>
        <v>#REF!</v>
      </c>
      <c r="B564" s="26" t="e">
        <f t="shared" si="24"/>
        <v>#REF!</v>
      </c>
      <c r="C564" s="26" t="e">
        <f t="shared" si="25"/>
        <v>#REF!</v>
      </c>
      <c r="D564" s="26" t="e">
        <f>#REF!</f>
        <v>#REF!</v>
      </c>
      <c r="E564" s="26" t="e">
        <f>#REF!</f>
        <v>#REF!</v>
      </c>
      <c r="F564" s="26" t="e">
        <f>ASC(#REF!)</f>
        <v>#REF!</v>
      </c>
      <c r="G564" s="26" t="e">
        <f>#REF!</f>
        <v>#REF!</v>
      </c>
      <c r="H564" s="26" t="e">
        <f>#REF!</f>
        <v>#REF!</v>
      </c>
      <c r="I564" s="26" t="e">
        <f>#REF!</f>
        <v>#REF!</v>
      </c>
      <c r="J564" s="26" t="e">
        <f>#REF!</f>
        <v>#REF!</v>
      </c>
      <c r="K564" s="26" t="e">
        <f t="shared" si="26"/>
        <v>#REF!</v>
      </c>
      <c r="L564" s="26" t="e">
        <f>IF(#REF!="","",#REF!)</f>
        <v>#REF!</v>
      </c>
      <c r="M564" s="59" t="e">
        <f>#REF!</f>
        <v>#REF!</v>
      </c>
    </row>
    <row r="565" spans="1:13">
      <c r="A565" s="203" t="e">
        <f>IF(#REF!="","",#REF!)</f>
        <v>#REF!</v>
      </c>
      <c r="B565" s="26" t="e">
        <f t="shared" si="24"/>
        <v>#REF!</v>
      </c>
      <c r="C565" s="26" t="e">
        <f t="shared" si="25"/>
        <v>#REF!</v>
      </c>
      <c r="D565" s="26" t="e">
        <f>#REF!</f>
        <v>#REF!</v>
      </c>
      <c r="E565" s="26" t="e">
        <f>#REF!</f>
        <v>#REF!</v>
      </c>
      <c r="F565" s="26" t="e">
        <f>ASC(#REF!)</f>
        <v>#REF!</v>
      </c>
      <c r="G565" s="26" t="e">
        <f>#REF!</f>
        <v>#REF!</v>
      </c>
      <c r="H565" s="26" t="e">
        <f>#REF!</f>
        <v>#REF!</v>
      </c>
      <c r="I565" s="26" t="e">
        <f>#REF!</f>
        <v>#REF!</v>
      </c>
      <c r="J565" s="26" t="e">
        <f>#REF!</f>
        <v>#REF!</v>
      </c>
      <c r="K565" s="26" t="e">
        <f t="shared" si="26"/>
        <v>#REF!</v>
      </c>
      <c r="L565" s="26" t="e">
        <f>IF(#REF!="","",#REF!)</f>
        <v>#REF!</v>
      </c>
      <c r="M565" s="59" t="e">
        <f>#REF!</f>
        <v>#REF!</v>
      </c>
    </row>
    <row r="566" spans="1:13">
      <c r="A566" s="203" t="e">
        <f>IF(#REF!="","",#REF!)</f>
        <v>#REF!</v>
      </c>
      <c r="B566" s="26" t="e">
        <f t="shared" si="24"/>
        <v>#REF!</v>
      </c>
      <c r="C566" s="26" t="e">
        <f t="shared" si="25"/>
        <v>#REF!</v>
      </c>
      <c r="D566" s="26" t="e">
        <f>#REF!</f>
        <v>#REF!</v>
      </c>
      <c r="E566" s="26" t="e">
        <f>#REF!</f>
        <v>#REF!</v>
      </c>
      <c r="F566" s="26" t="e">
        <f>ASC(#REF!)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 t="shared" si="26"/>
        <v>#REF!</v>
      </c>
      <c r="L566" s="26" t="e">
        <f>IF(#REF!="","",#REF!)</f>
        <v>#REF!</v>
      </c>
      <c r="M566" s="59" t="e">
        <f>#REF!</f>
        <v>#REF!</v>
      </c>
    </row>
    <row r="567" spans="1:13">
      <c r="A567" s="203" t="e">
        <f>IF(#REF!="","",#REF!)</f>
        <v>#REF!</v>
      </c>
      <c r="B567" s="26" t="e">
        <f t="shared" si="24"/>
        <v>#REF!</v>
      </c>
      <c r="C567" s="26" t="e">
        <f t="shared" si="25"/>
        <v>#REF!</v>
      </c>
      <c r="D567" s="26" t="e">
        <f>#REF!</f>
        <v>#REF!</v>
      </c>
      <c r="E567" s="26" t="e">
        <f>#REF!</f>
        <v>#REF!</v>
      </c>
      <c r="F567" s="26" t="e">
        <f>ASC(#REF!)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 t="shared" si="26"/>
        <v>#REF!</v>
      </c>
      <c r="L567" s="26" t="e">
        <f>IF(#REF!="","",#REF!)</f>
        <v>#REF!</v>
      </c>
      <c r="M567" s="59" t="e">
        <f>#REF!</f>
        <v>#REF!</v>
      </c>
    </row>
    <row r="568" spans="1:13">
      <c r="A568" s="203" t="e">
        <f>IF(#REF!="","",#REF!)</f>
        <v>#REF!</v>
      </c>
      <c r="B568" s="26" t="e">
        <f t="shared" si="24"/>
        <v>#REF!</v>
      </c>
      <c r="C568" s="26" t="e">
        <f t="shared" si="25"/>
        <v>#REF!</v>
      </c>
      <c r="D568" s="26" t="e">
        <f>#REF!</f>
        <v>#REF!</v>
      </c>
      <c r="E568" s="26" t="e">
        <f>#REF!</f>
        <v>#REF!</v>
      </c>
      <c r="F568" s="26" t="e">
        <f>ASC(#REF!)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 t="shared" si="26"/>
        <v>#REF!</v>
      </c>
      <c r="L568" s="26" t="e">
        <f>IF(#REF!="","",#REF!)</f>
        <v>#REF!</v>
      </c>
      <c r="M568" s="59" t="e">
        <f>#REF!</f>
        <v>#REF!</v>
      </c>
    </row>
    <row r="569" spans="1:13">
      <c r="A569" s="203" t="e">
        <f>IF(#REF!="","",#REF!)</f>
        <v>#REF!</v>
      </c>
      <c r="B569" s="26" t="e">
        <f t="shared" si="24"/>
        <v>#REF!</v>
      </c>
      <c r="C569" s="26" t="e">
        <f t="shared" si="25"/>
        <v>#REF!</v>
      </c>
      <c r="D569" s="26" t="e">
        <f>#REF!</f>
        <v>#REF!</v>
      </c>
      <c r="E569" s="26" t="e">
        <f>#REF!</f>
        <v>#REF!</v>
      </c>
      <c r="F569" s="26" t="e">
        <f>ASC(#REF!)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 t="shared" si="26"/>
        <v>#REF!</v>
      </c>
      <c r="L569" s="26" t="e">
        <f>IF(#REF!="","",#REF!)</f>
        <v>#REF!</v>
      </c>
      <c r="M569" s="59" t="e">
        <f>#REF!</f>
        <v>#REF!</v>
      </c>
    </row>
    <row r="570" spans="1:13">
      <c r="A570" s="203" t="e">
        <f>IF(#REF!="","",#REF!)</f>
        <v>#REF!</v>
      </c>
      <c r="B570" s="26" t="e">
        <f t="shared" si="24"/>
        <v>#REF!</v>
      </c>
      <c r="C570" s="26" t="e">
        <f t="shared" si="25"/>
        <v>#REF!</v>
      </c>
      <c r="D570" s="26" t="e">
        <f>#REF!</f>
        <v>#REF!</v>
      </c>
      <c r="E570" s="26" t="e">
        <f>#REF!</f>
        <v>#REF!</v>
      </c>
      <c r="F570" s="26" t="e">
        <f>ASC(#REF!)</f>
        <v>#REF!</v>
      </c>
      <c r="G570" s="26" t="e">
        <f>#REF!</f>
        <v>#REF!</v>
      </c>
      <c r="H570" s="26" t="e">
        <f>#REF!</f>
        <v>#REF!</v>
      </c>
      <c r="I570" s="26" t="e">
        <f>#REF!</f>
        <v>#REF!</v>
      </c>
      <c r="J570" s="26" t="e">
        <f>#REF!</f>
        <v>#REF!</v>
      </c>
      <c r="K570" s="26" t="e">
        <f t="shared" si="26"/>
        <v>#REF!</v>
      </c>
      <c r="L570" s="26" t="e">
        <f>IF(#REF!="","",#REF!)</f>
        <v>#REF!</v>
      </c>
      <c r="M570" s="59" t="e">
        <f>#REF!</f>
        <v>#REF!</v>
      </c>
    </row>
    <row r="571" spans="1:13">
      <c r="A571" s="203" t="e">
        <f>IF(#REF!="","",#REF!)</f>
        <v>#REF!</v>
      </c>
      <c r="B571" s="26" t="e">
        <f t="shared" si="24"/>
        <v>#REF!</v>
      </c>
      <c r="C571" s="26" t="e">
        <f t="shared" si="25"/>
        <v>#REF!</v>
      </c>
      <c r="D571" s="26" t="e">
        <f>#REF!</f>
        <v>#REF!</v>
      </c>
      <c r="E571" s="26" t="e">
        <f>#REF!</f>
        <v>#REF!</v>
      </c>
      <c r="F571" s="26" t="e">
        <f>ASC(#REF!)</f>
        <v>#REF!</v>
      </c>
      <c r="G571" s="26" t="e">
        <f>#REF!</f>
        <v>#REF!</v>
      </c>
      <c r="H571" s="26" t="e">
        <f>#REF!</f>
        <v>#REF!</v>
      </c>
      <c r="I571" s="26" t="e">
        <f>#REF!</f>
        <v>#REF!</v>
      </c>
      <c r="J571" s="26" t="e">
        <f>#REF!</f>
        <v>#REF!</v>
      </c>
      <c r="K571" s="26" t="e">
        <f t="shared" si="26"/>
        <v>#REF!</v>
      </c>
      <c r="L571" s="26" t="e">
        <f>IF(#REF!="","",#REF!)</f>
        <v>#REF!</v>
      </c>
      <c r="M571" s="59" t="e">
        <f>#REF!</f>
        <v>#REF!</v>
      </c>
    </row>
    <row r="572" spans="1:13">
      <c r="A572" s="203" t="e">
        <f>IF(#REF!="","",#REF!)</f>
        <v>#REF!</v>
      </c>
      <c r="B572" s="26" t="e">
        <f t="shared" si="24"/>
        <v>#REF!</v>
      </c>
      <c r="C572" s="26" t="e">
        <f t="shared" si="25"/>
        <v>#REF!</v>
      </c>
      <c r="D572" s="26" t="e">
        <f>#REF!</f>
        <v>#REF!</v>
      </c>
      <c r="E572" s="26" t="e">
        <f>#REF!</f>
        <v>#REF!</v>
      </c>
      <c r="F572" s="26" t="e">
        <f>ASC(#REF!)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 t="shared" si="26"/>
        <v>#REF!</v>
      </c>
      <c r="L572" s="26" t="e">
        <f>IF(#REF!="","",#REF!)</f>
        <v>#REF!</v>
      </c>
      <c r="M572" s="59" t="e">
        <f>#REF!</f>
        <v>#REF!</v>
      </c>
    </row>
    <row r="573" spans="1:13">
      <c r="A573" s="203" t="e">
        <f>IF(#REF!="","",#REF!)</f>
        <v>#REF!</v>
      </c>
      <c r="B573" s="26" t="e">
        <f t="shared" si="24"/>
        <v>#REF!</v>
      </c>
      <c r="C573" s="26" t="e">
        <f t="shared" si="25"/>
        <v>#REF!</v>
      </c>
      <c r="D573" s="26" t="e">
        <f>#REF!</f>
        <v>#REF!</v>
      </c>
      <c r="E573" s="26" t="e">
        <f>#REF!</f>
        <v>#REF!</v>
      </c>
      <c r="F573" s="26" t="e">
        <f>ASC(#REF!)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 t="shared" si="26"/>
        <v>#REF!</v>
      </c>
      <c r="L573" s="26" t="e">
        <f>IF(#REF!="","",#REF!)</f>
        <v>#REF!</v>
      </c>
      <c r="M573" s="59" t="e">
        <f>#REF!</f>
        <v>#REF!</v>
      </c>
    </row>
    <row r="574" spans="1:13">
      <c r="A574" s="203" t="e">
        <f>IF(#REF!="","",#REF!)</f>
        <v>#REF!</v>
      </c>
      <c r="B574" s="26" t="e">
        <f t="shared" si="24"/>
        <v>#REF!</v>
      </c>
      <c r="C574" s="26" t="e">
        <f t="shared" si="25"/>
        <v>#REF!</v>
      </c>
      <c r="D574" s="26" t="e">
        <f>#REF!</f>
        <v>#REF!</v>
      </c>
      <c r="E574" s="26" t="e">
        <f>#REF!</f>
        <v>#REF!</v>
      </c>
      <c r="F574" s="26" t="e">
        <f>ASC(#REF!)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 t="shared" si="26"/>
        <v>#REF!</v>
      </c>
      <c r="L574" s="26" t="e">
        <f>IF(#REF!="","",#REF!)</f>
        <v>#REF!</v>
      </c>
      <c r="M574" s="59" t="e">
        <f>#REF!</f>
        <v>#REF!</v>
      </c>
    </row>
    <row r="575" spans="1:13">
      <c r="A575" s="203" t="e">
        <f>IF(#REF!="","",#REF!)</f>
        <v>#REF!</v>
      </c>
      <c r="B575" s="26" t="e">
        <f t="shared" si="24"/>
        <v>#REF!</v>
      </c>
      <c r="C575" s="26" t="e">
        <f t="shared" si="25"/>
        <v>#REF!</v>
      </c>
      <c r="D575" s="26" t="e">
        <f>#REF!</f>
        <v>#REF!</v>
      </c>
      <c r="E575" s="26" t="e">
        <f>#REF!</f>
        <v>#REF!</v>
      </c>
      <c r="F575" s="26" t="e">
        <f>ASC(#REF!)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 t="shared" si="26"/>
        <v>#REF!</v>
      </c>
      <c r="L575" s="26" t="e">
        <f>IF(#REF!="","",#REF!)</f>
        <v>#REF!</v>
      </c>
      <c r="M575" s="59" t="e">
        <f>#REF!</f>
        <v>#REF!</v>
      </c>
    </row>
    <row r="576" spans="1:13">
      <c r="A576" s="203" t="e">
        <f>IF(#REF!="","",#REF!)</f>
        <v>#REF!</v>
      </c>
      <c r="B576" s="26" t="e">
        <f t="shared" si="24"/>
        <v>#REF!</v>
      </c>
      <c r="C576" s="26" t="e">
        <f t="shared" si="25"/>
        <v>#REF!</v>
      </c>
      <c r="D576" s="26" t="e">
        <f>#REF!</f>
        <v>#REF!</v>
      </c>
      <c r="E576" s="26" t="e">
        <f>#REF!</f>
        <v>#REF!</v>
      </c>
      <c r="F576" s="26" t="e">
        <f>ASC(#REF!)</f>
        <v>#REF!</v>
      </c>
      <c r="G576" s="26" t="e">
        <f>#REF!</f>
        <v>#REF!</v>
      </c>
      <c r="H576" s="26" t="e">
        <f>#REF!</f>
        <v>#REF!</v>
      </c>
      <c r="I576" s="26" t="e">
        <f>#REF!</f>
        <v>#REF!</v>
      </c>
      <c r="J576" s="26" t="e">
        <f>#REF!</f>
        <v>#REF!</v>
      </c>
      <c r="K576" s="26" t="e">
        <f t="shared" si="26"/>
        <v>#REF!</v>
      </c>
      <c r="L576" s="26" t="e">
        <f>IF(#REF!="","",#REF!)</f>
        <v>#REF!</v>
      </c>
      <c r="M576" s="59" t="e">
        <f>#REF!</f>
        <v>#REF!</v>
      </c>
    </row>
    <row r="577" spans="1:13">
      <c r="A577" s="203" t="e">
        <f>IF(#REF!="","",#REF!)</f>
        <v>#REF!</v>
      </c>
      <c r="B577" s="26" t="e">
        <f t="shared" si="24"/>
        <v>#REF!</v>
      </c>
      <c r="C577" s="26" t="e">
        <f t="shared" si="25"/>
        <v>#REF!</v>
      </c>
      <c r="D577" s="26" t="e">
        <f>#REF!</f>
        <v>#REF!</v>
      </c>
      <c r="E577" s="26" t="e">
        <f>#REF!</f>
        <v>#REF!</v>
      </c>
      <c r="F577" s="26" t="e">
        <f>ASC(#REF!)</f>
        <v>#REF!</v>
      </c>
      <c r="G577" s="26" t="e">
        <f>#REF!</f>
        <v>#REF!</v>
      </c>
      <c r="H577" s="26" t="e">
        <f>#REF!</f>
        <v>#REF!</v>
      </c>
      <c r="I577" s="26" t="e">
        <f>#REF!</f>
        <v>#REF!</v>
      </c>
      <c r="J577" s="26" t="e">
        <f>#REF!</f>
        <v>#REF!</v>
      </c>
      <c r="K577" s="26" t="e">
        <f t="shared" si="26"/>
        <v>#REF!</v>
      </c>
      <c r="L577" s="26" t="e">
        <f>IF(#REF!="","",#REF!)</f>
        <v>#REF!</v>
      </c>
      <c r="M577" s="59" t="e">
        <f>#REF!</f>
        <v>#REF!</v>
      </c>
    </row>
    <row r="578" spans="1:13">
      <c r="A578" s="203" t="e">
        <f>IF(#REF!="","",#REF!)</f>
        <v>#REF!</v>
      </c>
      <c r="B578" s="26" t="e">
        <f t="shared" si="24"/>
        <v>#REF!</v>
      </c>
      <c r="C578" s="26" t="e">
        <f t="shared" si="25"/>
        <v>#REF!</v>
      </c>
      <c r="D578" s="26" t="e">
        <f>#REF!</f>
        <v>#REF!</v>
      </c>
      <c r="E578" s="26" t="e">
        <f>#REF!</f>
        <v>#REF!</v>
      </c>
      <c r="F578" s="26" t="e">
        <f>ASC(#REF!)</f>
        <v>#REF!</v>
      </c>
      <c r="G578" s="26" t="e">
        <f>#REF!</f>
        <v>#REF!</v>
      </c>
      <c r="H578" s="26" t="e">
        <f>#REF!</f>
        <v>#REF!</v>
      </c>
      <c r="I578" s="26" t="e">
        <f>#REF!</f>
        <v>#REF!</v>
      </c>
      <c r="J578" s="26" t="e">
        <f>#REF!</f>
        <v>#REF!</v>
      </c>
      <c r="K578" s="26" t="e">
        <f t="shared" si="26"/>
        <v>#REF!</v>
      </c>
      <c r="L578" s="26" t="e">
        <f>IF(#REF!="","",#REF!)</f>
        <v>#REF!</v>
      </c>
      <c r="M578" s="59" t="e">
        <f>#REF!</f>
        <v>#REF!</v>
      </c>
    </row>
    <row r="579" spans="1:13">
      <c r="A579" s="203" t="e">
        <f>IF(#REF!="","",#REF!)</f>
        <v>#REF!</v>
      </c>
      <c r="B579" s="26" t="e">
        <f t="shared" ref="B579:B642" si="27">LEFT(A579,1)</f>
        <v>#REF!</v>
      </c>
      <c r="C579" s="26" t="e">
        <f t="shared" ref="C579:C642" si="28">REPLACE(A579,1,1,"")</f>
        <v>#REF!</v>
      </c>
      <c r="D579" s="26" t="e">
        <f>#REF!</f>
        <v>#REF!</v>
      </c>
      <c r="E579" s="26" t="e">
        <f>#REF!</f>
        <v>#REF!</v>
      </c>
      <c r="F579" s="26" t="e">
        <f>ASC(#REF!)</f>
        <v>#REF!</v>
      </c>
      <c r="G579" s="26" t="e">
        <f>#REF!</f>
        <v>#REF!</v>
      </c>
      <c r="H579" s="26" t="e">
        <f>#REF!</f>
        <v>#REF!</v>
      </c>
      <c r="I579" s="26" t="e">
        <f>#REF!</f>
        <v>#REF!</v>
      </c>
      <c r="J579" s="26" t="e">
        <f>#REF!</f>
        <v>#REF!</v>
      </c>
      <c r="K579" s="26" t="e">
        <f t="shared" ref="K579:K642" si="29">I579</f>
        <v>#REF!</v>
      </c>
      <c r="L579" s="26" t="e">
        <f>IF(#REF!="","",#REF!)</f>
        <v>#REF!</v>
      </c>
      <c r="M579" s="59" t="e">
        <f>#REF!</f>
        <v>#REF!</v>
      </c>
    </row>
    <row r="580" spans="1:13">
      <c r="A580" s="203" t="e">
        <f>IF(#REF!="","",#REF!)</f>
        <v>#REF!</v>
      </c>
      <c r="B580" s="26" t="e">
        <f t="shared" si="27"/>
        <v>#REF!</v>
      </c>
      <c r="C580" s="26" t="e">
        <f t="shared" si="28"/>
        <v>#REF!</v>
      </c>
      <c r="D580" s="26" t="e">
        <f>#REF!</f>
        <v>#REF!</v>
      </c>
      <c r="E580" s="26" t="e">
        <f>#REF!</f>
        <v>#REF!</v>
      </c>
      <c r="F580" s="26" t="e">
        <f>ASC(#REF!)</f>
        <v>#REF!</v>
      </c>
      <c r="G580" s="26" t="e">
        <f>#REF!</f>
        <v>#REF!</v>
      </c>
      <c r="H580" s="26" t="e">
        <f>#REF!</f>
        <v>#REF!</v>
      </c>
      <c r="I580" s="26" t="e">
        <f>#REF!</f>
        <v>#REF!</v>
      </c>
      <c r="J580" s="26" t="e">
        <f>#REF!</f>
        <v>#REF!</v>
      </c>
      <c r="K580" s="26" t="e">
        <f t="shared" si="29"/>
        <v>#REF!</v>
      </c>
      <c r="L580" s="26" t="e">
        <f>IF(#REF!="","",#REF!)</f>
        <v>#REF!</v>
      </c>
      <c r="M580" s="59" t="e">
        <f>#REF!</f>
        <v>#REF!</v>
      </c>
    </row>
    <row r="581" spans="1:13">
      <c r="A581" s="203" t="e">
        <f>IF(#REF!="","",#REF!)</f>
        <v>#REF!</v>
      </c>
      <c r="B581" s="26" t="e">
        <f t="shared" si="27"/>
        <v>#REF!</v>
      </c>
      <c r="C581" s="26" t="e">
        <f t="shared" si="28"/>
        <v>#REF!</v>
      </c>
      <c r="D581" s="26" t="e">
        <f>#REF!</f>
        <v>#REF!</v>
      </c>
      <c r="E581" s="26" t="e">
        <f>#REF!</f>
        <v>#REF!</v>
      </c>
      <c r="F581" s="26" t="e">
        <f>ASC(#REF!)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 t="shared" si="29"/>
        <v>#REF!</v>
      </c>
      <c r="L581" s="26" t="e">
        <f>IF(#REF!="","",#REF!)</f>
        <v>#REF!</v>
      </c>
      <c r="M581" s="59" t="e">
        <f>#REF!</f>
        <v>#REF!</v>
      </c>
    </row>
    <row r="582" spans="1:13">
      <c r="A582" s="203" t="e">
        <f>IF(#REF!="","",#REF!)</f>
        <v>#REF!</v>
      </c>
      <c r="B582" s="26" t="e">
        <f t="shared" si="27"/>
        <v>#REF!</v>
      </c>
      <c r="C582" s="26" t="e">
        <f t="shared" si="28"/>
        <v>#REF!</v>
      </c>
      <c r="D582" s="26" t="e">
        <f>#REF!</f>
        <v>#REF!</v>
      </c>
      <c r="E582" s="26" t="e">
        <f>#REF!</f>
        <v>#REF!</v>
      </c>
      <c r="F582" s="26" t="e">
        <f>ASC(#REF!)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 t="shared" si="29"/>
        <v>#REF!</v>
      </c>
      <c r="L582" s="26" t="e">
        <f>IF(#REF!="","",#REF!)</f>
        <v>#REF!</v>
      </c>
      <c r="M582" s="59" t="e">
        <f>#REF!</f>
        <v>#REF!</v>
      </c>
    </row>
    <row r="583" spans="1:13">
      <c r="A583" s="203" t="e">
        <f>IF(#REF!="","",#REF!)</f>
        <v>#REF!</v>
      </c>
      <c r="B583" s="26" t="e">
        <f t="shared" si="27"/>
        <v>#REF!</v>
      </c>
      <c r="C583" s="26" t="e">
        <f t="shared" si="28"/>
        <v>#REF!</v>
      </c>
      <c r="D583" s="26" t="e">
        <f>#REF!</f>
        <v>#REF!</v>
      </c>
      <c r="E583" s="26" t="e">
        <f>#REF!</f>
        <v>#REF!</v>
      </c>
      <c r="F583" s="26" t="e">
        <f>ASC(#REF!)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 t="shared" si="29"/>
        <v>#REF!</v>
      </c>
      <c r="L583" s="26" t="e">
        <f>IF(#REF!="","",#REF!)</f>
        <v>#REF!</v>
      </c>
      <c r="M583" s="59" t="e">
        <f>#REF!</f>
        <v>#REF!</v>
      </c>
    </row>
    <row r="584" spans="1:13">
      <c r="A584" s="203" t="e">
        <f>IF(#REF!="","",#REF!)</f>
        <v>#REF!</v>
      </c>
      <c r="B584" s="26" t="e">
        <f t="shared" si="27"/>
        <v>#REF!</v>
      </c>
      <c r="C584" s="26" t="e">
        <f t="shared" si="28"/>
        <v>#REF!</v>
      </c>
      <c r="D584" s="26" t="e">
        <f>#REF!</f>
        <v>#REF!</v>
      </c>
      <c r="E584" s="26" t="e">
        <f>#REF!</f>
        <v>#REF!</v>
      </c>
      <c r="F584" s="26" t="e">
        <f>ASC(#REF!)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 t="shared" si="29"/>
        <v>#REF!</v>
      </c>
      <c r="L584" s="26" t="e">
        <f>IF(#REF!="","",#REF!)</f>
        <v>#REF!</v>
      </c>
      <c r="M584" s="59" t="e">
        <f>#REF!</f>
        <v>#REF!</v>
      </c>
    </row>
    <row r="585" spans="1:13">
      <c r="A585" s="203" t="e">
        <f>IF(#REF!="","",#REF!)</f>
        <v>#REF!</v>
      </c>
      <c r="B585" s="26" t="e">
        <f t="shared" si="27"/>
        <v>#REF!</v>
      </c>
      <c r="C585" s="26" t="e">
        <f t="shared" si="28"/>
        <v>#REF!</v>
      </c>
      <c r="D585" s="26" t="e">
        <f>#REF!</f>
        <v>#REF!</v>
      </c>
      <c r="E585" s="26" t="e">
        <f>#REF!</f>
        <v>#REF!</v>
      </c>
      <c r="F585" s="26" t="e">
        <f>ASC(#REF!)</f>
        <v>#REF!</v>
      </c>
      <c r="G585" s="26" t="e">
        <f>#REF!</f>
        <v>#REF!</v>
      </c>
      <c r="H585" s="26" t="e">
        <f>#REF!</f>
        <v>#REF!</v>
      </c>
      <c r="I585" s="26" t="e">
        <f>#REF!</f>
        <v>#REF!</v>
      </c>
      <c r="J585" s="26" t="e">
        <f>#REF!</f>
        <v>#REF!</v>
      </c>
      <c r="K585" s="26" t="e">
        <f t="shared" si="29"/>
        <v>#REF!</v>
      </c>
      <c r="L585" s="26" t="e">
        <f>IF(#REF!="","",#REF!)</f>
        <v>#REF!</v>
      </c>
      <c r="M585" s="59" t="e">
        <f>#REF!</f>
        <v>#REF!</v>
      </c>
    </row>
    <row r="586" spans="1:13">
      <c r="A586" s="203" t="e">
        <f>IF(#REF!="","",#REF!)</f>
        <v>#REF!</v>
      </c>
      <c r="B586" s="26" t="e">
        <f t="shared" si="27"/>
        <v>#REF!</v>
      </c>
      <c r="C586" s="26" t="e">
        <f t="shared" si="28"/>
        <v>#REF!</v>
      </c>
      <c r="D586" s="26" t="e">
        <f>#REF!</f>
        <v>#REF!</v>
      </c>
      <c r="E586" s="26" t="e">
        <f>#REF!</f>
        <v>#REF!</v>
      </c>
      <c r="F586" s="26" t="e">
        <f>ASC(#REF!)</f>
        <v>#REF!</v>
      </c>
      <c r="G586" s="26" t="e">
        <f>#REF!</f>
        <v>#REF!</v>
      </c>
      <c r="H586" s="26" t="e">
        <f>#REF!</f>
        <v>#REF!</v>
      </c>
      <c r="I586" s="26" t="e">
        <f>#REF!</f>
        <v>#REF!</v>
      </c>
      <c r="J586" s="26" t="e">
        <f>#REF!</f>
        <v>#REF!</v>
      </c>
      <c r="K586" s="26" t="e">
        <f t="shared" si="29"/>
        <v>#REF!</v>
      </c>
      <c r="L586" s="26" t="e">
        <f>IF(#REF!="","",#REF!)</f>
        <v>#REF!</v>
      </c>
      <c r="M586" s="59" t="e">
        <f>#REF!</f>
        <v>#REF!</v>
      </c>
    </row>
    <row r="587" spans="1:13">
      <c r="A587" s="203" t="e">
        <f>IF(#REF!="","",#REF!)</f>
        <v>#REF!</v>
      </c>
      <c r="B587" s="26" t="e">
        <f t="shared" si="27"/>
        <v>#REF!</v>
      </c>
      <c r="C587" s="26" t="e">
        <f t="shared" si="28"/>
        <v>#REF!</v>
      </c>
      <c r="D587" s="26" t="e">
        <f>#REF!</f>
        <v>#REF!</v>
      </c>
      <c r="E587" s="26" t="e">
        <f>#REF!</f>
        <v>#REF!</v>
      </c>
      <c r="F587" s="26" t="e">
        <f>ASC(#REF!)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 t="shared" si="29"/>
        <v>#REF!</v>
      </c>
      <c r="L587" s="26" t="e">
        <f>IF(#REF!="","",#REF!)</f>
        <v>#REF!</v>
      </c>
      <c r="M587" s="59" t="e">
        <f>#REF!</f>
        <v>#REF!</v>
      </c>
    </row>
    <row r="588" spans="1:13">
      <c r="A588" s="203" t="e">
        <f>IF(#REF!="","",#REF!)</f>
        <v>#REF!</v>
      </c>
      <c r="B588" s="26" t="e">
        <f t="shared" si="27"/>
        <v>#REF!</v>
      </c>
      <c r="C588" s="26" t="e">
        <f t="shared" si="28"/>
        <v>#REF!</v>
      </c>
      <c r="D588" s="26" t="e">
        <f>#REF!</f>
        <v>#REF!</v>
      </c>
      <c r="E588" s="26" t="e">
        <f>#REF!</f>
        <v>#REF!</v>
      </c>
      <c r="F588" s="26" t="e">
        <f>ASC(#REF!)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 t="shared" si="29"/>
        <v>#REF!</v>
      </c>
      <c r="L588" s="26" t="e">
        <f>IF(#REF!="","",#REF!)</f>
        <v>#REF!</v>
      </c>
      <c r="M588" s="59" t="e">
        <f>#REF!</f>
        <v>#REF!</v>
      </c>
    </row>
    <row r="589" spans="1:13">
      <c r="A589" s="203" t="e">
        <f>IF(#REF!="","",#REF!)</f>
        <v>#REF!</v>
      </c>
      <c r="B589" s="26" t="e">
        <f t="shared" si="27"/>
        <v>#REF!</v>
      </c>
      <c r="C589" s="26" t="e">
        <f t="shared" si="28"/>
        <v>#REF!</v>
      </c>
      <c r="D589" s="26" t="e">
        <f>#REF!</f>
        <v>#REF!</v>
      </c>
      <c r="E589" s="26" t="e">
        <f>#REF!</f>
        <v>#REF!</v>
      </c>
      <c r="F589" s="26" t="e">
        <f>ASC(#REF!)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 t="shared" si="29"/>
        <v>#REF!</v>
      </c>
      <c r="L589" s="26" t="e">
        <f>IF(#REF!="","",#REF!)</f>
        <v>#REF!</v>
      </c>
      <c r="M589" s="59" t="e">
        <f>#REF!</f>
        <v>#REF!</v>
      </c>
    </row>
    <row r="590" spans="1:13">
      <c r="A590" s="203" t="e">
        <f>IF(#REF!="","",#REF!)</f>
        <v>#REF!</v>
      </c>
      <c r="B590" s="26" t="e">
        <f t="shared" si="27"/>
        <v>#REF!</v>
      </c>
      <c r="C590" s="26" t="e">
        <f t="shared" si="28"/>
        <v>#REF!</v>
      </c>
      <c r="D590" s="26" t="e">
        <f>#REF!</f>
        <v>#REF!</v>
      </c>
      <c r="E590" s="26" t="e">
        <f>#REF!</f>
        <v>#REF!</v>
      </c>
      <c r="F590" s="26" t="e">
        <f>ASC(#REF!)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 t="shared" si="29"/>
        <v>#REF!</v>
      </c>
      <c r="L590" s="26" t="e">
        <f>IF(#REF!="","",#REF!)</f>
        <v>#REF!</v>
      </c>
      <c r="M590" s="59" t="e">
        <f>#REF!</f>
        <v>#REF!</v>
      </c>
    </row>
    <row r="591" spans="1:13">
      <c r="A591" s="203" t="e">
        <f>IF(#REF!="","",#REF!)</f>
        <v>#REF!</v>
      </c>
      <c r="B591" s="26" t="e">
        <f t="shared" si="27"/>
        <v>#REF!</v>
      </c>
      <c r="C591" s="26" t="e">
        <f t="shared" si="28"/>
        <v>#REF!</v>
      </c>
      <c r="D591" s="26" t="e">
        <f>#REF!</f>
        <v>#REF!</v>
      </c>
      <c r="E591" s="26" t="e">
        <f>#REF!</f>
        <v>#REF!</v>
      </c>
      <c r="F591" s="26" t="e">
        <f>ASC(#REF!)</f>
        <v>#REF!</v>
      </c>
      <c r="G591" s="26" t="e">
        <f>#REF!</f>
        <v>#REF!</v>
      </c>
      <c r="H591" s="26" t="e">
        <f>#REF!</f>
        <v>#REF!</v>
      </c>
      <c r="I591" s="26" t="e">
        <f>#REF!</f>
        <v>#REF!</v>
      </c>
      <c r="J591" s="26" t="e">
        <f>#REF!</f>
        <v>#REF!</v>
      </c>
      <c r="K591" s="26" t="e">
        <f t="shared" si="29"/>
        <v>#REF!</v>
      </c>
      <c r="L591" s="26" t="e">
        <f>IF(#REF!="","",#REF!)</f>
        <v>#REF!</v>
      </c>
      <c r="M591" s="59" t="e">
        <f>#REF!</f>
        <v>#REF!</v>
      </c>
    </row>
    <row r="592" spans="1:13">
      <c r="A592" s="203" t="e">
        <f>IF(#REF!="","",#REF!)</f>
        <v>#REF!</v>
      </c>
      <c r="B592" s="26" t="e">
        <f t="shared" si="27"/>
        <v>#REF!</v>
      </c>
      <c r="C592" s="26" t="e">
        <f t="shared" si="28"/>
        <v>#REF!</v>
      </c>
      <c r="D592" s="26" t="e">
        <f>#REF!</f>
        <v>#REF!</v>
      </c>
      <c r="E592" s="26" t="e">
        <f>#REF!</f>
        <v>#REF!</v>
      </c>
      <c r="F592" s="26" t="e">
        <f>ASC(#REF!)</f>
        <v>#REF!</v>
      </c>
      <c r="G592" s="26" t="e">
        <f>#REF!</f>
        <v>#REF!</v>
      </c>
      <c r="H592" s="26" t="e">
        <f>#REF!</f>
        <v>#REF!</v>
      </c>
      <c r="I592" s="26" t="e">
        <f>#REF!</f>
        <v>#REF!</v>
      </c>
      <c r="J592" s="26" t="e">
        <f>#REF!</f>
        <v>#REF!</v>
      </c>
      <c r="K592" s="26" t="e">
        <f t="shared" si="29"/>
        <v>#REF!</v>
      </c>
      <c r="L592" s="26" t="e">
        <f>IF(#REF!="","",#REF!)</f>
        <v>#REF!</v>
      </c>
      <c r="M592" s="59" t="e">
        <f>#REF!</f>
        <v>#REF!</v>
      </c>
    </row>
    <row r="593" spans="1:13">
      <c r="A593" s="203" t="e">
        <f>IF(#REF!="","",#REF!)</f>
        <v>#REF!</v>
      </c>
      <c r="B593" s="26" t="e">
        <f t="shared" si="27"/>
        <v>#REF!</v>
      </c>
      <c r="C593" s="26" t="e">
        <f t="shared" si="28"/>
        <v>#REF!</v>
      </c>
      <c r="D593" s="26" t="e">
        <f>#REF!</f>
        <v>#REF!</v>
      </c>
      <c r="E593" s="26" t="e">
        <f>#REF!</f>
        <v>#REF!</v>
      </c>
      <c r="F593" s="26" t="e">
        <f>ASC(#REF!)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 t="shared" si="29"/>
        <v>#REF!</v>
      </c>
      <c r="L593" s="26" t="e">
        <f>IF(#REF!="","",#REF!)</f>
        <v>#REF!</v>
      </c>
      <c r="M593" s="59" t="e">
        <f>#REF!</f>
        <v>#REF!</v>
      </c>
    </row>
    <row r="594" spans="1:13">
      <c r="A594" s="203" t="e">
        <f>IF(#REF!="","",#REF!)</f>
        <v>#REF!</v>
      </c>
      <c r="B594" s="26" t="e">
        <f t="shared" si="27"/>
        <v>#REF!</v>
      </c>
      <c r="C594" s="26" t="e">
        <f t="shared" si="28"/>
        <v>#REF!</v>
      </c>
      <c r="D594" s="26" t="e">
        <f>#REF!</f>
        <v>#REF!</v>
      </c>
      <c r="E594" s="26" t="e">
        <f>#REF!</f>
        <v>#REF!</v>
      </c>
      <c r="F594" s="26" t="e">
        <f>ASC(#REF!)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 t="shared" si="29"/>
        <v>#REF!</v>
      </c>
      <c r="L594" s="26" t="e">
        <f>IF(#REF!="","",#REF!)</f>
        <v>#REF!</v>
      </c>
      <c r="M594" s="59" t="e">
        <f>#REF!</f>
        <v>#REF!</v>
      </c>
    </row>
    <row r="595" spans="1:13">
      <c r="A595" s="203" t="e">
        <f>IF(#REF!="","",#REF!)</f>
        <v>#REF!</v>
      </c>
      <c r="B595" s="26" t="e">
        <f t="shared" si="27"/>
        <v>#REF!</v>
      </c>
      <c r="C595" s="26" t="e">
        <f t="shared" si="28"/>
        <v>#REF!</v>
      </c>
      <c r="D595" s="26" t="e">
        <f>#REF!</f>
        <v>#REF!</v>
      </c>
      <c r="E595" s="26" t="e">
        <f>#REF!</f>
        <v>#REF!</v>
      </c>
      <c r="F595" s="26" t="e">
        <f>ASC(#REF!)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 t="shared" si="29"/>
        <v>#REF!</v>
      </c>
      <c r="L595" s="26" t="e">
        <f>IF(#REF!="","",#REF!)</f>
        <v>#REF!</v>
      </c>
      <c r="M595" s="59" t="e">
        <f>#REF!</f>
        <v>#REF!</v>
      </c>
    </row>
    <row r="596" spans="1:13">
      <c r="A596" s="203" t="e">
        <f>IF(#REF!="","",#REF!)</f>
        <v>#REF!</v>
      </c>
      <c r="B596" s="26" t="e">
        <f t="shared" si="27"/>
        <v>#REF!</v>
      </c>
      <c r="C596" s="26" t="e">
        <f t="shared" si="28"/>
        <v>#REF!</v>
      </c>
      <c r="D596" s="26" t="e">
        <f>#REF!</f>
        <v>#REF!</v>
      </c>
      <c r="E596" s="26" t="e">
        <f>#REF!</f>
        <v>#REF!</v>
      </c>
      <c r="F596" s="26" t="e">
        <f>ASC(#REF!)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 t="shared" si="29"/>
        <v>#REF!</v>
      </c>
      <c r="L596" s="26" t="e">
        <f>IF(#REF!="","",#REF!)</f>
        <v>#REF!</v>
      </c>
      <c r="M596" s="59" t="e">
        <f>#REF!</f>
        <v>#REF!</v>
      </c>
    </row>
    <row r="597" spans="1:13">
      <c r="A597" s="203" t="e">
        <f>IF(#REF!="","",#REF!)</f>
        <v>#REF!</v>
      </c>
      <c r="B597" s="26" t="e">
        <f t="shared" si="27"/>
        <v>#REF!</v>
      </c>
      <c r="C597" s="26" t="e">
        <f t="shared" si="28"/>
        <v>#REF!</v>
      </c>
      <c r="D597" s="26" t="e">
        <f>#REF!</f>
        <v>#REF!</v>
      </c>
      <c r="E597" s="26" t="e">
        <f>#REF!</f>
        <v>#REF!</v>
      </c>
      <c r="F597" s="26" t="e">
        <f>ASC(#REF!)</f>
        <v>#REF!</v>
      </c>
      <c r="G597" s="26" t="e">
        <f>#REF!</f>
        <v>#REF!</v>
      </c>
      <c r="H597" s="26" t="e">
        <f>#REF!</f>
        <v>#REF!</v>
      </c>
      <c r="I597" s="26" t="e">
        <f>#REF!</f>
        <v>#REF!</v>
      </c>
      <c r="J597" s="26" t="e">
        <f>#REF!</f>
        <v>#REF!</v>
      </c>
      <c r="K597" s="26" t="e">
        <f t="shared" si="29"/>
        <v>#REF!</v>
      </c>
      <c r="L597" s="26" t="e">
        <f>IF(#REF!="","",#REF!)</f>
        <v>#REF!</v>
      </c>
      <c r="M597" s="59" t="e">
        <f>#REF!</f>
        <v>#REF!</v>
      </c>
    </row>
    <row r="598" spans="1:13">
      <c r="A598" s="203" t="e">
        <f>IF(#REF!="","",#REF!)</f>
        <v>#REF!</v>
      </c>
      <c r="B598" s="26" t="e">
        <f t="shared" si="27"/>
        <v>#REF!</v>
      </c>
      <c r="C598" s="26" t="e">
        <f t="shared" si="28"/>
        <v>#REF!</v>
      </c>
      <c r="D598" s="26" t="e">
        <f>#REF!</f>
        <v>#REF!</v>
      </c>
      <c r="E598" s="26" t="e">
        <f>#REF!</f>
        <v>#REF!</v>
      </c>
      <c r="F598" s="26" t="e">
        <f>ASC(#REF!)</f>
        <v>#REF!</v>
      </c>
      <c r="G598" s="26" t="e">
        <f>#REF!</f>
        <v>#REF!</v>
      </c>
      <c r="H598" s="26" t="e">
        <f>#REF!</f>
        <v>#REF!</v>
      </c>
      <c r="I598" s="26" t="e">
        <f>#REF!</f>
        <v>#REF!</v>
      </c>
      <c r="J598" s="26" t="e">
        <f>#REF!</f>
        <v>#REF!</v>
      </c>
      <c r="K598" s="26" t="e">
        <f t="shared" si="29"/>
        <v>#REF!</v>
      </c>
      <c r="L598" s="26" t="e">
        <f>IF(#REF!="","",#REF!)</f>
        <v>#REF!</v>
      </c>
      <c r="M598" s="59" t="e">
        <f>#REF!</f>
        <v>#REF!</v>
      </c>
    </row>
    <row r="599" spans="1:13">
      <c r="A599" s="203" t="e">
        <f>IF(#REF!="","",#REF!)</f>
        <v>#REF!</v>
      </c>
      <c r="B599" s="26" t="e">
        <f t="shared" si="27"/>
        <v>#REF!</v>
      </c>
      <c r="C599" s="26" t="e">
        <f t="shared" si="28"/>
        <v>#REF!</v>
      </c>
      <c r="D599" s="26" t="e">
        <f>#REF!</f>
        <v>#REF!</v>
      </c>
      <c r="E599" s="26" t="e">
        <f>#REF!</f>
        <v>#REF!</v>
      </c>
      <c r="F599" s="26" t="e">
        <f>ASC(#REF!)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 t="shared" si="29"/>
        <v>#REF!</v>
      </c>
      <c r="L599" s="26" t="e">
        <f>IF(#REF!="","",#REF!)</f>
        <v>#REF!</v>
      </c>
      <c r="M599" s="59" t="e">
        <f>#REF!</f>
        <v>#REF!</v>
      </c>
    </row>
    <row r="600" spans="1:13">
      <c r="A600" s="203" t="e">
        <f>IF(#REF!="","",#REF!)</f>
        <v>#REF!</v>
      </c>
      <c r="B600" s="26" t="e">
        <f t="shared" si="27"/>
        <v>#REF!</v>
      </c>
      <c r="C600" s="26" t="e">
        <f t="shared" si="28"/>
        <v>#REF!</v>
      </c>
      <c r="D600" s="26" t="e">
        <f>#REF!</f>
        <v>#REF!</v>
      </c>
      <c r="E600" s="26" t="e">
        <f>#REF!</f>
        <v>#REF!</v>
      </c>
      <c r="F600" s="26" t="e">
        <f>ASC(#REF!)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 t="shared" si="29"/>
        <v>#REF!</v>
      </c>
      <c r="L600" s="26" t="e">
        <f>IF(#REF!="","",#REF!)</f>
        <v>#REF!</v>
      </c>
      <c r="M600" s="59" t="e">
        <f>#REF!</f>
        <v>#REF!</v>
      </c>
    </row>
    <row r="601" spans="1:13">
      <c r="A601" s="203" t="e">
        <f>IF(#REF!="","",#REF!)</f>
        <v>#REF!</v>
      </c>
      <c r="B601" s="26" t="e">
        <f t="shared" si="27"/>
        <v>#REF!</v>
      </c>
      <c r="C601" s="26" t="e">
        <f t="shared" si="28"/>
        <v>#REF!</v>
      </c>
      <c r="D601" s="26" t="e">
        <f>#REF!</f>
        <v>#REF!</v>
      </c>
      <c r="E601" s="26" t="e">
        <f>#REF!</f>
        <v>#REF!</v>
      </c>
      <c r="F601" s="26" t="e">
        <f>ASC(#REF!)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 t="shared" si="29"/>
        <v>#REF!</v>
      </c>
      <c r="L601" s="26" t="e">
        <f>IF(#REF!="","",#REF!)</f>
        <v>#REF!</v>
      </c>
      <c r="M601" s="59" t="e">
        <f>#REF!</f>
        <v>#REF!</v>
      </c>
    </row>
    <row r="602" spans="1:13">
      <c r="A602" s="203" t="e">
        <f>IF(#REF!="","",#REF!)</f>
        <v>#REF!</v>
      </c>
      <c r="B602" s="26" t="e">
        <f t="shared" si="27"/>
        <v>#REF!</v>
      </c>
      <c r="C602" s="26" t="e">
        <f t="shared" si="28"/>
        <v>#REF!</v>
      </c>
      <c r="D602" s="26" t="e">
        <f>#REF!</f>
        <v>#REF!</v>
      </c>
      <c r="E602" s="26" t="e">
        <f>#REF!</f>
        <v>#REF!</v>
      </c>
      <c r="F602" s="26" t="e">
        <f>ASC(#REF!)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 t="shared" si="29"/>
        <v>#REF!</v>
      </c>
      <c r="L602" s="26" t="e">
        <f>IF(#REF!="","",#REF!)</f>
        <v>#REF!</v>
      </c>
      <c r="M602" s="59" t="e">
        <f>#REF!</f>
        <v>#REF!</v>
      </c>
    </row>
    <row r="603" spans="1:13">
      <c r="A603" s="203" t="e">
        <f>IF(#REF!="","",#REF!)</f>
        <v>#REF!</v>
      </c>
      <c r="B603" s="26" t="e">
        <f t="shared" si="27"/>
        <v>#REF!</v>
      </c>
      <c r="C603" s="26" t="e">
        <f t="shared" si="28"/>
        <v>#REF!</v>
      </c>
      <c r="D603" s="26" t="e">
        <f>#REF!</f>
        <v>#REF!</v>
      </c>
      <c r="E603" s="26" t="e">
        <f>#REF!</f>
        <v>#REF!</v>
      </c>
      <c r="F603" s="26" t="e">
        <f>ASC(#REF!)</f>
        <v>#REF!</v>
      </c>
      <c r="G603" s="26" t="e">
        <f>#REF!</f>
        <v>#REF!</v>
      </c>
      <c r="H603" s="26" t="e">
        <f>#REF!</f>
        <v>#REF!</v>
      </c>
      <c r="I603" s="26" t="e">
        <f>#REF!</f>
        <v>#REF!</v>
      </c>
      <c r="J603" s="26" t="e">
        <f>#REF!</f>
        <v>#REF!</v>
      </c>
      <c r="K603" s="26" t="e">
        <f t="shared" si="29"/>
        <v>#REF!</v>
      </c>
      <c r="L603" s="26" t="e">
        <f>IF(#REF!="","",#REF!)</f>
        <v>#REF!</v>
      </c>
      <c r="M603" s="59" t="e">
        <f>#REF!</f>
        <v>#REF!</v>
      </c>
    </row>
    <row r="604" spans="1:13">
      <c r="A604" s="203" t="e">
        <f>IF(#REF!="","",#REF!)</f>
        <v>#REF!</v>
      </c>
      <c r="B604" s="26" t="e">
        <f t="shared" si="27"/>
        <v>#REF!</v>
      </c>
      <c r="C604" s="26" t="e">
        <f t="shared" si="28"/>
        <v>#REF!</v>
      </c>
      <c r="D604" s="26" t="e">
        <f>#REF!</f>
        <v>#REF!</v>
      </c>
      <c r="E604" s="26" t="e">
        <f>#REF!</f>
        <v>#REF!</v>
      </c>
      <c r="F604" s="26" t="e">
        <f>ASC(#REF!)</f>
        <v>#REF!</v>
      </c>
      <c r="G604" s="26" t="e">
        <f>#REF!</f>
        <v>#REF!</v>
      </c>
      <c r="H604" s="26" t="e">
        <f>#REF!</f>
        <v>#REF!</v>
      </c>
      <c r="I604" s="26" t="e">
        <f>#REF!</f>
        <v>#REF!</v>
      </c>
      <c r="J604" s="26" t="e">
        <f>#REF!</f>
        <v>#REF!</v>
      </c>
      <c r="K604" s="26" t="e">
        <f t="shared" si="29"/>
        <v>#REF!</v>
      </c>
      <c r="L604" s="26" t="e">
        <f>IF(#REF!="","",#REF!)</f>
        <v>#REF!</v>
      </c>
      <c r="M604" s="59" t="e">
        <f>#REF!</f>
        <v>#REF!</v>
      </c>
    </row>
    <row r="605" spans="1:13">
      <c r="A605" s="203" t="e">
        <f>IF(#REF!="","",#REF!)</f>
        <v>#REF!</v>
      </c>
      <c r="B605" s="26" t="e">
        <f t="shared" si="27"/>
        <v>#REF!</v>
      </c>
      <c r="C605" s="26" t="e">
        <f t="shared" si="28"/>
        <v>#REF!</v>
      </c>
      <c r="D605" s="26" t="e">
        <f>#REF!</f>
        <v>#REF!</v>
      </c>
      <c r="E605" s="26" t="e">
        <f>#REF!</f>
        <v>#REF!</v>
      </c>
      <c r="F605" s="26" t="e">
        <f>ASC(#REF!)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 t="shared" si="29"/>
        <v>#REF!</v>
      </c>
      <c r="L605" s="26" t="e">
        <f>IF(#REF!="","",#REF!)</f>
        <v>#REF!</v>
      </c>
      <c r="M605" s="59" t="e">
        <f>#REF!</f>
        <v>#REF!</v>
      </c>
    </row>
    <row r="606" spans="1:13">
      <c r="A606" s="203" t="e">
        <f>IF(#REF!="","",#REF!)</f>
        <v>#REF!</v>
      </c>
      <c r="B606" s="26" t="e">
        <f t="shared" si="27"/>
        <v>#REF!</v>
      </c>
      <c r="C606" s="26" t="e">
        <f t="shared" si="28"/>
        <v>#REF!</v>
      </c>
      <c r="D606" s="26" t="e">
        <f>#REF!</f>
        <v>#REF!</v>
      </c>
      <c r="E606" s="26" t="e">
        <f>#REF!</f>
        <v>#REF!</v>
      </c>
      <c r="F606" s="26" t="e">
        <f>ASC(#REF!)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 t="shared" si="29"/>
        <v>#REF!</v>
      </c>
      <c r="L606" s="26" t="e">
        <f>IF(#REF!="","",#REF!)</f>
        <v>#REF!</v>
      </c>
      <c r="M606" s="59" t="e">
        <f>#REF!</f>
        <v>#REF!</v>
      </c>
    </row>
    <row r="607" spans="1:13">
      <c r="A607" s="203" t="e">
        <f>IF(#REF!="","",#REF!)</f>
        <v>#REF!</v>
      </c>
      <c r="B607" s="26" t="e">
        <f t="shared" si="27"/>
        <v>#REF!</v>
      </c>
      <c r="C607" s="26" t="e">
        <f t="shared" si="28"/>
        <v>#REF!</v>
      </c>
      <c r="D607" s="26" t="e">
        <f>#REF!</f>
        <v>#REF!</v>
      </c>
      <c r="E607" s="26" t="e">
        <f>#REF!</f>
        <v>#REF!</v>
      </c>
      <c r="F607" s="26" t="e">
        <f>ASC(#REF!)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 t="shared" si="29"/>
        <v>#REF!</v>
      </c>
      <c r="L607" s="26" t="e">
        <f>IF(#REF!="","",#REF!)</f>
        <v>#REF!</v>
      </c>
      <c r="M607" s="59" t="e">
        <f>#REF!</f>
        <v>#REF!</v>
      </c>
    </row>
    <row r="608" spans="1:13">
      <c r="A608" s="203" t="e">
        <f>IF(#REF!="","",#REF!)</f>
        <v>#REF!</v>
      </c>
      <c r="B608" s="26" t="e">
        <f t="shared" si="27"/>
        <v>#REF!</v>
      </c>
      <c r="C608" s="26" t="e">
        <f t="shared" si="28"/>
        <v>#REF!</v>
      </c>
      <c r="D608" s="26" t="e">
        <f>#REF!</f>
        <v>#REF!</v>
      </c>
      <c r="E608" s="26" t="e">
        <f>#REF!</f>
        <v>#REF!</v>
      </c>
      <c r="F608" s="26" t="e">
        <f>ASC(#REF!)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 t="shared" si="29"/>
        <v>#REF!</v>
      </c>
      <c r="L608" s="26" t="e">
        <f>IF(#REF!="","",#REF!)</f>
        <v>#REF!</v>
      </c>
      <c r="M608" s="59" t="e">
        <f>#REF!</f>
        <v>#REF!</v>
      </c>
    </row>
    <row r="609" spans="1:13">
      <c r="A609" s="203" t="e">
        <f>IF(#REF!="","",#REF!)</f>
        <v>#REF!</v>
      </c>
      <c r="B609" s="26" t="e">
        <f t="shared" si="27"/>
        <v>#REF!</v>
      </c>
      <c r="C609" s="26" t="e">
        <f t="shared" si="28"/>
        <v>#REF!</v>
      </c>
      <c r="D609" s="26" t="e">
        <f>#REF!</f>
        <v>#REF!</v>
      </c>
      <c r="E609" s="26" t="e">
        <f>#REF!</f>
        <v>#REF!</v>
      </c>
      <c r="F609" s="26" t="e">
        <f>ASC(#REF!)</f>
        <v>#REF!</v>
      </c>
      <c r="G609" s="26" t="e">
        <f>#REF!</f>
        <v>#REF!</v>
      </c>
      <c r="H609" s="26" t="e">
        <f>#REF!</f>
        <v>#REF!</v>
      </c>
      <c r="I609" s="26" t="e">
        <f>#REF!</f>
        <v>#REF!</v>
      </c>
      <c r="J609" s="26" t="e">
        <f>#REF!</f>
        <v>#REF!</v>
      </c>
      <c r="K609" s="26" t="e">
        <f t="shared" si="29"/>
        <v>#REF!</v>
      </c>
      <c r="L609" s="26" t="e">
        <f>IF(#REF!="","",#REF!)</f>
        <v>#REF!</v>
      </c>
      <c r="M609" s="59" t="e">
        <f>#REF!</f>
        <v>#REF!</v>
      </c>
    </row>
    <row r="610" spans="1:13">
      <c r="A610" s="203" t="e">
        <f>IF(#REF!="","",#REF!)</f>
        <v>#REF!</v>
      </c>
      <c r="B610" s="26" t="e">
        <f t="shared" si="27"/>
        <v>#REF!</v>
      </c>
      <c r="C610" s="26" t="e">
        <f t="shared" si="28"/>
        <v>#REF!</v>
      </c>
      <c r="D610" s="26" t="e">
        <f>#REF!</f>
        <v>#REF!</v>
      </c>
      <c r="E610" s="26" t="e">
        <f>#REF!</f>
        <v>#REF!</v>
      </c>
      <c r="F610" s="26" t="e">
        <f>ASC(#REF!)</f>
        <v>#REF!</v>
      </c>
      <c r="G610" s="26" t="e">
        <f>#REF!</f>
        <v>#REF!</v>
      </c>
      <c r="H610" s="26" t="e">
        <f>#REF!</f>
        <v>#REF!</v>
      </c>
      <c r="I610" s="26" t="e">
        <f>#REF!</f>
        <v>#REF!</v>
      </c>
      <c r="J610" s="26" t="e">
        <f>#REF!</f>
        <v>#REF!</v>
      </c>
      <c r="K610" s="26" t="e">
        <f t="shared" si="29"/>
        <v>#REF!</v>
      </c>
      <c r="L610" s="26" t="e">
        <f>IF(#REF!="","",#REF!)</f>
        <v>#REF!</v>
      </c>
      <c r="M610" s="59" t="e">
        <f>#REF!</f>
        <v>#REF!</v>
      </c>
    </row>
    <row r="611" spans="1:13">
      <c r="A611" s="203" t="e">
        <f>IF(#REF!="","",#REF!)</f>
        <v>#REF!</v>
      </c>
      <c r="B611" s="26" t="e">
        <f t="shared" si="27"/>
        <v>#REF!</v>
      </c>
      <c r="C611" s="26" t="e">
        <f t="shared" si="28"/>
        <v>#REF!</v>
      </c>
      <c r="D611" s="26" t="e">
        <f>#REF!</f>
        <v>#REF!</v>
      </c>
      <c r="E611" s="26" t="e">
        <f>#REF!</f>
        <v>#REF!</v>
      </c>
      <c r="F611" s="26" t="e">
        <f>ASC(#REF!)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 t="shared" si="29"/>
        <v>#REF!</v>
      </c>
      <c r="L611" s="26" t="e">
        <f>IF(#REF!="","",#REF!)</f>
        <v>#REF!</v>
      </c>
      <c r="M611" s="59" t="e">
        <f>#REF!</f>
        <v>#REF!</v>
      </c>
    </row>
    <row r="612" spans="1:13">
      <c r="A612" s="203" t="e">
        <f>IF(#REF!="","",#REF!)</f>
        <v>#REF!</v>
      </c>
      <c r="B612" s="26" t="e">
        <f t="shared" si="27"/>
        <v>#REF!</v>
      </c>
      <c r="C612" s="26" t="e">
        <f t="shared" si="28"/>
        <v>#REF!</v>
      </c>
      <c r="D612" s="26" t="e">
        <f>#REF!</f>
        <v>#REF!</v>
      </c>
      <c r="E612" s="26" t="e">
        <f>#REF!</f>
        <v>#REF!</v>
      </c>
      <c r="F612" s="26" t="e">
        <f>ASC(#REF!)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 t="shared" si="29"/>
        <v>#REF!</v>
      </c>
      <c r="L612" s="26" t="e">
        <f>IF(#REF!="","",#REF!)</f>
        <v>#REF!</v>
      </c>
      <c r="M612" s="59" t="e">
        <f>#REF!</f>
        <v>#REF!</v>
      </c>
    </row>
    <row r="613" spans="1:13">
      <c r="A613" s="203" t="e">
        <f>IF(#REF!="","",#REF!)</f>
        <v>#REF!</v>
      </c>
      <c r="B613" s="26" t="e">
        <f t="shared" si="27"/>
        <v>#REF!</v>
      </c>
      <c r="C613" s="26" t="e">
        <f t="shared" si="28"/>
        <v>#REF!</v>
      </c>
      <c r="D613" s="26" t="e">
        <f>#REF!</f>
        <v>#REF!</v>
      </c>
      <c r="E613" s="26" t="e">
        <f>#REF!</f>
        <v>#REF!</v>
      </c>
      <c r="F613" s="26" t="e">
        <f>ASC(#REF!)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 t="shared" si="29"/>
        <v>#REF!</v>
      </c>
      <c r="L613" s="26" t="e">
        <f>IF(#REF!="","",#REF!)</f>
        <v>#REF!</v>
      </c>
      <c r="M613" s="59" t="e">
        <f>#REF!</f>
        <v>#REF!</v>
      </c>
    </row>
    <row r="614" spans="1:13">
      <c r="A614" s="203" t="e">
        <f>IF(#REF!="","",#REF!)</f>
        <v>#REF!</v>
      </c>
      <c r="B614" s="26" t="e">
        <f t="shared" si="27"/>
        <v>#REF!</v>
      </c>
      <c r="C614" s="26" t="e">
        <f t="shared" si="28"/>
        <v>#REF!</v>
      </c>
      <c r="D614" s="26" t="e">
        <f>#REF!</f>
        <v>#REF!</v>
      </c>
      <c r="E614" s="26" t="e">
        <f>#REF!</f>
        <v>#REF!</v>
      </c>
      <c r="F614" s="26" t="e">
        <f>ASC(#REF!)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 t="shared" si="29"/>
        <v>#REF!</v>
      </c>
      <c r="L614" s="26" t="e">
        <f>IF(#REF!="","",#REF!)</f>
        <v>#REF!</v>
      </c>
      <c r="M614" s="59" t="e">
        <f>#REF!</f>
        <v>#REF!</v>
      </c>
    </row>
    <row r="615" spans="1:13">
      <c r="A615" s="203" t="e">
        <f>IF(#REF!="","",#REF!)</f>
        <v>#REF!</v>
      </c>
      <c r="B615" s="26" t="e">
        <f t="shared" si="27"/>
        <v>#REF!</v>
      </c>
      <c r="C615" s="26" t="e">
        <f t="shared" si="28"/>
        <v>#REF!</v>
      </c>
      <c r="D615" s="26" t="e">
        <f>#REF!</f>
        <v>#REF!</v>
      </c>
      <c r="E615" s="26" t="e">
        <f>#REF!</f>
        <v>#REF!</v>
      </c>
      <c r="F615" s="26" t="e">
        <f>ASC(#REF!)</f>
        <v>#REF!</v>
      </c>
      <c r="G615" s="26" t="e">
        <f>#REF!</f>
        <v>#REF!</v>
      </c>
      <c r="H615" s="26" t="e">
        <f>#REF!</f>
        <v>#REF!</v>
      </c>
      <c r="I615" s="26" t="e">
        <f>#REF!</f>
        <v>#REF!</v>
      </c>
      <c r="J615" s="26" t="e">
        <f>#REF!</f>
        <v>#REF!</v>
      </c>
      <c r="K615" s="26" t="e">
        <f t="shared" si="29"/>
        <v>#REF!</v>
      </c>
      <c r="L615" s="26" t="e">
        <f>IF(#REF!="","",#REF!)</f>
        <v>#REF!</v>
      </c>
      <c r="M615" s="59" t="e">
        <f>#REF!</f>
        <v>#REF!</v>
      </c>
    </row>
    <row r="616" spans="1:13">
      <c r="A616" s="203" t="e">
        <f>IF(#REF!="","",#REF!)</f>
        <v>#REF!</v>
      </c>
      <c r="B616" s="26" t="e">
        <f t="shared" si="27"/>
        <v>#REF!</v>
      </c>
      <c r="C616" s="26" t="e">
        <f t="shared" si="28"/>
        <v>#REF!</v>
      </c>
      <c r="D616" s="26" t="e">
        <f>#REF!</f>
        <v>#REF!</v>
      </c>
      <c r="E616" s="26" t="e">
        <f>#REF!</f>
        <v>#REF!</v>
      </c>
      <c r="F616" s="26" t="e">
        <f>ASC(#REF!)</f>
        <v>#REF!</v>
      </c>
      <c r="G616" s="26" t="e">
        <f>#REF!</f>
        <v>#REF!</v>
      </c>
      <c r="H616" s="26" t="e">
        <f>#REF!</f>
        <v>#REF!</v>
      </c>
      <c r="I616" s="26" t="e">
        <f>#REF!</f>
        <v>#REF!</v>
      </c>
      <c r="J616" s="26" t="e">
        <f>#REF!</f>
        <v>#REF!</v>
      </c>
      <c r="K616" s="26" t="e">
        <f t="shared" si="29"/>
        <v>#REF!</v>
      </c>
      <c r="L616" s="26" t="e">
        <f>IF(#REF!="","",#REF!)</f>
        <v>#REF!</v>
      </c>
      <c r="M616" s="59" t="e">
        <f>#REF!</f>
        <v>#REF!</v>
      </c>
    </row>
    <row r="617" spans="1:13">
      <c r="A617" s="203" t="e">
        <f>IF(#REF!="","",#REF!)</f>
        <v>#REF!</v>
      </c>
      <c r="B617" s="26" t="e">
        <f t="shared" si="27"/>
        <v>#REF!</v>
      </c>
      <c r="C617" s="26" t="e">
        <f t="shared" si="28"/>
        <v>#REF!</v>
      </c>
      <c r="D617" s="26" t="e">
        <f>#REF!</f>
        <v>#REF!</v>
      </c>
      <c r="E617" s="26" t="e">
        <f>#REF!</f>
        <v>#REF!</v>
      </c>
      <c r="F617" s="26" t="e">
        <f>ASC(#REF!)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 t="shared" si="29"/>
        <v>#REF!</v>
      </c>
      <c r="L617" s="26" t="e">
        <f>IF(#REF!="","",#REF!)</f>
        <v>#REF!</v>
      </c>
      <c r="M617" s="59" t="e">
        <f>#REF!</f>
        <v>#REF!</v>
      </c>
    </row>
    <row r="618" spans="1:13">
      <c r="A618" s="203" t="e">
        <f>IF(#REF!="","",#REF!)</f>
        <v>#REF!</v>
      </c>
      <c r="B618" s="26" t="e">
        <f t="shared" si="27"/>
        <v>#REF!</v>
      </c>
      <c r="C618" s="26" t="e">
        <f t="shared" si="28"/>
        <v>#REF!</v>
      </c>
      <c r="D618" s="26" t="e">
        <f>#REF!</f>
        <v>#REF!</v>
      </c>
      <c r="E618" s="26" t="e">
        <f>#REF!</f>
        <v>#REF!</v>
      </c>
      <c r="F618" s="26" t="e">
        <f>ASC(#REF!)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 t="shared" si="29"/>
        <v>#REF!</v>
      </c>
      <c r="L618" s="26" t="e">
        <f>IF(#REF!="","",#REF!)</f>
        <v>#REF!</v>
      </c>
      <c r="M618" s="59" t="e">
        <f>#REF!</f>
        <v>#REF!</v>
      </c>
    </row>
    <row r="619" spans="1:13">
      <c r="A619" s="203" t="e">
        <f>IF(#REF!="","",#REF!)</f>
        <v>#REF!</v>
      </c>
      <c r="B619" s="26" t="e">
        <f t="shared" si="27"/>
        <v>#REF!</v>
      </c>
      <c r="C619" s="26" t="e">
        <f t="shared" si="28"/>
        <v>#REF!</v>
      </c>
      <c r="D619" s="26" t="e">
        <f>#REF!</f>
        <v>#REF!</v>
      </c>
      <c r="E619" s="26" t="e">
        <f>#REF!</f>
        <v>#REF!</v>
      </c>
      <c r="F619" s="26" t="e">
        <f>ASC(#REF!)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 t="shared" si="29"/>
        <v>#REF!</v>
      </c>
      <c r="L619" s="26" t="e">
        <f>IF(#REF!="","",#REF!)</f>
        <v>#REF!</v>
      </c>
      <c r="M619" s="59" t="e">
        <f>#REF!</f>
        <v>#REF!</v>
      </c>
    </row>
    <row r="620" spans="1:13">
      <c r="A620" s="203" t="e">
        <f>IF(#REF!="","",#REF!)</f>
        <v>#REF!</v>
      </c>
      <c r="B620" s="26" t="e">
        <f t="shared" si="27"/>
        <v>#REF!</v>
      </c>
      <c r="C620" s="26" t="e">
        <f t="shared" si="28"/>
        <v>#REF!</v>
      </c>
      <c r="D620" s="26" t="e">
        <f>#REF!</f>
        <v>#REF!</v>
      </c>
      <c r="E620" s="26" t="e">
        <f>#REF!</f>
        <v>#REF!</v>
      </c>
      <c r="F620" s="26" t="e">
        <f>ASC(#REF!)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 t="shared" si="29"/>
        <v>#REF!</v>
      </c>
      <c r="L620" s="26" t="e">
        <f>IF(#REF!="","",#REF!)</f>
        <v>#REF!</v>
      </c>
      <c r="M620" s="59" t="e">
        <f>#REF!</f>
        <v>#REF!</v>
      </c>
    </row>
    <row r="621" spans="1:13">
      <c r="A621" s="203" t="e">
        <f>IF(#REF!="","",#REF!)</f>
        <v>#REF!</v>
      </c>
      <c r="B621" s="26" t="e">
        <f t="shared" si="27"/>
        <v>#REF!</v>
      </c>
      <c r="C621" s="26" t="e">
        <f t="shared" si="28"/>
        <v>#REF!</v>
      </c>
      <c r="D621" s="26" t="e">
        <f>#REF!</f>
        <v>#REF!</v>
      </c>
      <c r="E621" s="26" t="e">
        <f>#REF!</f>
        <v>#REF!</v>
      </c>
      <c r="F621" s="26" t="e">
        <f>ASC(#REF!)</f>
        <v>#REF!</v>
      </c>
      <c r="G621" s="26" t="e">
        <f>#REF!</f>
        <v>#REF!</v>
      </c>
      <c r="H621" s="26" t="e">
        <f>#REF!</f>
        <v>#REF!</v>
      </c>
      <c r="I621" s="26" t="e">
        <f>#REF!</f>
        <v>#REF!</v>
      </c>
      <c r="J621" s="26" t="e">
        <f>#REF!</f>
        <v>#REF!</v>
      </c>
      <c r="K621" s="26" t="e">
        <f t="shared" si="29"/>
        <v>#REF!</v>
      </c>
      <c r="L621" s="26" t="e">
        <f>IF(#REF!="","",#REF!)</f>
        <v>#REF!</v>
      </c>
      <c r="M621" s="59" t="e">
        <f>#REF!</f>
        <v>#REF!</v>
      </c>
    </row>
    <row r="622" spans="1:13">
      <c r="A622" s="203" t="e">
        <f>IF(#REF!="","",#REF!)</f>
        <v>#REF!</v>
      </c>
      <c r="B622" s="26" t="e">
        <f t="shared" si="27"/>
        <v>#REF!</v>
      </c>
      <c r="C622" s="26" t="e">
        <f t="shared" si="28"/>
        <v>#REF!</v>
      </c>
      <c r="D622" s="26" t="e">
        <f>#REF!</f>
        <v>#REF!</v>
      </c>
      <c r="E622" s="26" t="e">
        <f>#REF!</f>
        <v>#REF!</v>
      </c>
      <c r="F622" s="26" t="e">
        <f>ASC(#REF!)</f>
        <v>#REF!</v>
      </c>
      <c r="G622" s="26" t="e">
        <f>#REF!</f>
        <v>#REF!</v>
      </c>
      <c r="H622" s="26" t="e">
        <f>#REF!</f>
        <v>#REF!</v>
      </c>
      <c r="I622" s="26" t="e">
        <f>#REF!</f>
        <v>#REF!</v>
      </c>
      <c r="J622" s="26" t="e">
        <f>#REF!</f>
        <v>#REF!</v>
      </c>
      <c r="K622" s="26" t="e">
        <f t="shared" si="29"/>
        <v>#REF!</v>
      </c>
      <c r="L622" s="26" t="e">
        <f>IF(#REF!="","",#REF!)</f>
        <v>#REF!</v>
      </c>
      <c r="M622" s="59" t="e">
        <f>#REF!</f>
        <v>#REF!</v>
      </c>
    </row>
    <row r="623" spans="1:13">
      <c r="A623" s="203" t="e">
        <f>IF(#REF!="","",#REF!)</f>
        <v>#REF!</v>
      </c>
      <c r="B623" s="26" t="e">
        <f t="shared" si="27"/>
        <v>#REF!</v>
      </c>
      <c r="C623" s="26" t="e">
        <f t="shared" si="28"/>
        <v>#REF!</v>
      </c>
      <c r="D623" s="26" t="e">
        <f>#REF!</f>
        <v>#REF!</v>
      </c>
      <c r="E623" s="26" t="e">
        <f>#REF!</f>
        <v>#REF!</v>
      </c>
      <c r="F623" s="26" t="e">
        <f>ASC(#REF!)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 t="shared" si="29"/>
        <v>#REF!</v>
      </c>
      <c r="L623" s="26" t="e">
        <f>IF(#REF!="","",#REF!)</f>
        <v>#REF!</v>
      </c>
      <c r="M623" s="59" t="e">
        <f>#REF!</f>
        <v>#REF!</v>
      </c>
    </row>
    <row r="624" spans="1:13">
      <c r="A624" s="203" t="e">
        <f>IF(#REF!="","",#REF!)</f>
        <v>#REF!</v>
      </c>
      <c r="B624" s="26" t="e">
        <f t="shared" si="27"/>
        <v>#REF!</v>
      </c>
      <c r="C624" s="26" t="e">
        <f t="shared" si="28"/>
        <v>#REF!</v>
      </c>
      <c r="D624" s="26" t="e">
        <f>#REF!</f>
        <v>#REF!</v>
      </c>
      <c r="E624" s="26" t="e">
        <f>#REF!</f>
        <v>#REF!</v>
      </c>
      <c r="F624" s="26" t="e">
        <f>ASC(#REF!)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 t="shared" si="29"/>
        <v>#REF!</v>
      </c>
      <c r="L624" s="26" t="e">
        <f>IF(#REF!="","",#REF!)</f>
        <v>#REF!</v>
      </c>
      <c r="M624" s="59" t="e">
        <f>#REF!</f>
        <v>#REF!</v>
      </c>
    </row>
    <row r="625" spans="1:13">
      <c r="A625" s="203" t="e">
        <f>IF(#REF!="","",#REF!)</f>
        <v>#REF!</v>
      </c>
      <c r="B625" s="26" t="e">
        <f t="shared" si="27"/>
        <v>#REF!</v>
      </c>
      <c r="C625" s="26" t="e">
        <f t="shared" si="28"/>
        <v>#REF!</v>
      </c>
      <c r="D625" s="26" t="e">
        <f>#REF!</f>
        <v>#REF!</v>
      </c>
      <c r="E625" s="26" t="e">
        <f>#REF!</f>
        <v>#REF!</v>
      </c>
      <c r="F625" s="26" t="e">
        <f>ASC(#REF!)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 t="shared" si="29"/>
        <v>#REF!</v>
      </c>
      <c r="L625" s="26" t="e">
        <f>IF(#REF!="","",#REF!)</f>
        <v>#REF!</v>
      </c>
      <c r="M625" s="59" t="e">
        <f>#REF!</f>
        <v>#REF!</v>
      </c>
    </row>
    <row r="626" spans="1:13">
      <c r="A626" s="203" t="e">
        <f>IF(#REF!="","",#REF!)</f>
        <v>#REF!</v>
      </c>
      <c r="B626" s="26" t="e">
        <f t="shared" si="27"/>
        <v>#REF!</v>
      </c>
      <c r="C626" s="26" t="e">
        <f t="shared" si="28"/>
        <v>#REF!</v>
      </c>
      <c r="D626" s="26" t="e">
        <f>#REF!</f>
        <v>#REF!</v>
      </c>
      <c r="E626" s="26" t="e">
        <f>#REF!</f>
        <v>#REF!</v>
      </c>
      <c r="F626" s="26" t="e">
        <f>ASC(#REF!)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 t="shared" si="29"/>
        <v>#REF!</v>
      </c>
      <c r="L626" s="26" t="e">
        <f>IF(#REF!="","",#REF!)</f>
        <v>#REF!</v>
      </c>
      <c r="M626" s="59" t="e">
        <f>#REF!</f>
        <v>#REF!</v>
      </c>
    </row>
    <row r="627" spans="1:13">
      <c r="A627" s="203" t="e">
        <f>IF(#REF!="","",#REF!)</f>
        <v>#REF!</v>
      </c>
      <c r="B627" s="26" t="e">
        <f t="shared" si="27"/>
        <v>#REF!</v>
      </c>
      <c r="C627" s="26" t="e">
        <f t="shared" si="28"/>
        <v>#REF!</v>
      </c>
      <c r="D627" s="26" t="e">
        <f>#REF!</f>
        <v>#REF!</v>
      </c>
      <c r="E627" s="26" t="e">
        <f>#REF!</f>
        <v>#REF!</v>
      </c>
      <c r="F627" s="26" t="e">
        <f>ASC(#REF!)</f>
        <v>#REF!</v>
      </c>
      <c r="G627" s="26" t="e">
        <f>#REF!</f>
        <v>#REF!</v>
      </c>
      <c r="H627" s="26" t="e">
        <f>#REF!</f>
        <v>#REF!</v>
      </c>
      <c r="I627" s="26" t="e">
        <f>#REF!</f>
        <v>#REF!</v>
      </c>
      <c r="J627" s="26" t="e">
        <f>#REF!</f>
        <v>#REF!</v>
      </c>
      <c r="K627" s="26" t="e">
        <f t="shared" si="29"/>
        <v>#REF!</v>
      </c>
      <c r="L627" s="26" t="e">
        <f>IF(#REF!="","",#REF!)</f>
        <v>#REF!</v>
      </c>
      <c r="M627" s="59" t="e">
        <f>#REF!</f>
        <v>#REF!</v>
      </c>
    </row>
    <row r="628" spans="1:13">
      <c r="A628" s="203" t="e">
        <f>IF(#REF!="","",#REF!)</f>
        <v>#REF!</v>
      </c>
      <c r="B628" s="26" t="e">
        <f t="shared" si="27"/>
        <v>#REF!</v>
      </c>
      <c r="C628" s="26" t="e">
        <f t="shared" si="28"/>
        <v>#REF!</v>
      </c>
      <c r="D628" s="26" t="e">
        <f>#REF!</f>
        <v>#REF!</v>
      </c>
      <c r="E628" s="26" t="e">
        <f>#REF!</f>
        <v>#REF!</v>
      </c>
      <c r="F628" s="26" t="e">
        <f>ASC(#REF!)</f>
        <v>#REF!</v>
      </c>
      <c r="G628" s="26" t="e">
        <f>#REF!</f>
        <v>#REF!</v>
      </c>
      <c r="H628" s="26" t="e">
        <f>#REF!</f>
        <v>#REF!</v>
      </c>
      <c r="I628" s="26" t="e">
        <f>#REF!</f>
        <v>#REF!</v>
      </c>
      <c r="J628" s="26" t="e">
        <f>#REF!</f>
        <v>#REF!</v>
      </c>
      <c r="K628" s="26" t="e">
        <f t="shared" si="29"/>
        <v>#REF!</v>
      </c>
      <c r="L628" s="26" t="e">
        <f>IF(#REF!="","",#REF!)</f>
        <v>#REF!</v>
      </c>
      <c r="M628" s="59" t="e">
        <f>#REF!</f>
        <v>#REF!</v>
      </c>
    </row>
    <row r="629" spans="1:13">
      <c r="A629" s="203" t="e">
        <f>IF(#REF!="","",#REF!)</f>
        <v>#REF!</v>
      </c>
      <c r="B629" s="26" t="e">
        <f t="shared" si="27"/>
        <v>#REF!</v>
      </c>
      <c r="C629" s="26" t="e">
        <f t="shared" si="28"/>
        <v>#REF!</v>
      </c>
      <c r="D629" s="26" t="e">
        <f>#REF!</f>
        <v>#REF!</v>
      </c>
      <c r="E629" s="26" t="e">
        <f>#REF!</f>
        <v>#REF!</v>
      </c>
      <c r="F629" s="26" t="e">
        <f>ASC(#REF!)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 t="shared" si="29"/>
        <v>#REF!</v>
      </c>
      <c r="L629" s="26" t="e">
        <f>IF(#REF!="","",#REF!)</f>
        <v>#REF!</v>
      </c>
      <c r="M629" s="59" t="e">
        <f>#REF!</f>
        <v>#REF!</v>
      </c>
    </row>
    <row r="630" spans="1:13">
      <c r="A630" s="203" t="e">
        <f>IF(#REF!="","",#REF!)</f>
        <v>#REF!</v>
      </c>
      <c r="B630" s="26" t="e">
        <f t="shared" si="27"/>
        <v>#REF!</v>
      </c>
      <c r="C630" s="26" t="e">
        <f t="shared" si="28"/>
        <v>#REF!</v>
      </c>
      <c r="D630" s="26" t="e">
        <f>#REF!</f>
        <v>#REF!</v>
      </c>
      <c r="E630" s="26" t="e">
        <f>#REF!</f>
        <v>#REF!</v>
      </c>
      <c r="F630" s="26" t="e">
        <f>ASC(#REF!)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 t="shared" si="29"/>
        <v>#REF!</v>
      </c>
      <c r="L630" s="26" t="e">
        <f>IF(#REF!="","",#REF!)</f>
        <v>#REF!</v>
      </c>
      <c r="M630" s="59" t="e">
        <f>#REF!</f>
        <v>#REF!</v>
      </c>
    </row>
    <row r="631" spans="1:13">
      <c r="A631" s="203" t="e">
        <f>IF(#REF!="","",#REF!)</f>
        <v>#REF!</v>
      </c>
      <c r="B631" s="26" t="e">
        <f t="shared" si="27"/>
        <v>#REF!</v>
      </c>
      <c r="C631" s="26" t="e">
        <f t="shared" si="28"/>
        <v>#REF!</v>
      </c>
      <c r="D631" s="26" t="e">
        <f>#REF!</f>
        <v>#REF!</v>
      </c>
      <c r="E631" s="26" t="e">
        <f>#REF!</f>
        <v>#REF!</v>
      </c>
      <c r="F631" s="26" t="e">
        <f>ASC(#REF!)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 t="shared" si="29"/>
        <v>#REF!</v>
      </c>
      <c r="L631" s="26" t="e">
        <f>IF(#REF!="","",#REF!)</f>
        <v>#REF!</v>
      </c>
      <c r="M631" s="59" t="e">
        <f>#REF!</f>
        <v>#REF!</v>
      </c>
    </row>
    <row r="632" spans="1:13">
      <c r="A632" s="203" t="e">
        <f>IF(#REF!="","",#REF!)</f>
        <v>#REF!</v>
      </c>
      <c r="B632" s="26" t="e">
        <f t="shared" si="27"/>
        <v>#REF!</v>
      </c>
      <c r="C632" s="26" t="e">
        <f t="shared" si="28"/>
        <v>#REF!</v>
      </c>
      <c r="D632" s="26" t="e">
        <f>#REF!</f>
        <v>#REF!</v>
      </c>
      <c r="E632" s="26" t="e">
        <f>#REF!</f>
        <v>#REF!</v>
      </c>
      <c r="F632" s="26" t="e">
        <f>ASC(#REF!)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 t="shared" si="29"/>
        <v>#REF!</v>
      </c>
      <c r="L632" s="26" t="e">
        <f>IF(#REF!="","",#REF!)</f>
        <v>#REF!</v>
      </c>
      <c r="M632" s="59" t="e">
        <f>#REF!</f>
        <v>#REF!</v>
      </c>
    </row>
    <row r="633" spans="1:13">
      <c r="A633" s="203" t="e">
        <f>IF(#REF!="","",#REF!)</f>
        <v>#REF!</v>
      </c>
      <c r="B633" s="26" t="e">
        <f t="shared" si="27"/>
        <v>#REF!</v>
      </c>
      <c r="C633" s="26" t="e">
        <f t="shared" si="28"/>
        <v>#REF!</v>
      </c>
      <c r="D633" s="26" t="e">
        <f>#REF!</f>
        <v>#REF!</v>
      </c>
      <c r="E633" s="26" t="e">
        <f>#REF!</f>
        <v>#REF!</v>
      </c>
      <c r="F633" s="26" t="e">
        <f>ASC(#REF!)</f>
        <v>#REF!</v>
      </c>
      <c r="G633" s="26" t="e">
        <f>#REF!</f>
        <v>#REF!</v>
      </c>
      <c r="H633" s="26" t="e">
        <f>#REF!</f>
        <v>#REF!</v>
      </c>
      <c r="I633" s="26" t="e">
        <f>#REF!</f>
        <v>#REF!</v>
      </c>
      <c r="J633" s="26" t="e">
        <f>#REF!</f>
        <v>#REF!</v>
      </c>
      <c r="K633" s="26" t="e">
        <f t="shared" si="29"/>
        <v>#REF!</v>
      </c>
      <c r="L633" s="26" t="e">
        <f>IF(#REF!="","",#REF!)</f>
        <v>#REF!</v>
      </c>
      <c r="M633" s="59" t="e">
        <f>#REF!</f>
        <v>#REF!</v>
      </c>
    </row>
    <row r="634" spans="1:13">
      <c r="A634" s="203" t="e">
        <f>IF(#REF!="","",#REF!)</f>
        <v>#REF!</v>
      </c>
      <c r="B634" s="26" t="e">
        <f t="shared" si="27"/>
        <v>#REF!</v>
      </c>
      <c r="C634" s="26" t="e">
        <f t="shared" si="28"/>
        <v>#REF!</v>
      </c>
      <c r="D634" s="26" t="e">
        <f>#REF!</f>
        <v>#REF!</v>
      </c>
      <c r="E634" s="26" t="e">
        <f>#REF!</f>
        <v>#REF!</v>
      </c>
      <c r="F634" s="26" t="e">
        <f>ASC(#REF!)</f>
        <v>#REF!</v>
      </c>
      <c r="G634" s="26" t="e">
        <f>#REF!</f>
        <v>#REF!</v>
      </c>
      <c r="H634" s="26" t="e">
        <f>#REF!</f>
        <v>#REF!</v>
      </c>
      <c r="I634" s="26" t="e">
        <f>#REF!</f>
        <v>#REF!</v>
      </c>
      <c r="J634" s="26" t="e">
        <f>#REF!</f>
        <v>#REF!</v>
      </c>
      <c r="K634" s="26" t="e">
        <f t="shared" si="29"/>
        <v>#REF!</v>
      </c>
      <c r="L634" s="26" t="e">
        <f>IF(#REF!="","",#REF!)</f>
        <v>#REF!</v>
      </c>
      <c r="M634" s="59" t="e">
        <f>#REF!</f>
        <v>#REF!</v>
      </c>
    </row>
    <row r="635" spans="1:13">
      <c r="A635" s="203" t="e">
        <f>IF(#REF!="","",#REF!)</f>
        <v>#REF!</v>
      </c>
      <c r="B635" s="26" t="e">
        <f t="shared" si="27"/>
        <v>#REF!</v>
      </c>
      <c r="C635" s="26" t="e">
        <f t="shared" si="28"/>
        <v>#REF!</v>
      </c>
      <c r="D635" s="26" t="e">
        <f>#REF!</f>
        <v>#REF!</v>
      </c>
      <c r="E635" s="26" t="e">
        <f>#REF!</f>
        <v>#REF!</v>
      </c>
      <c r="F635" s="26" t="e">
        <f>ASC(#REF!)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 t="shared" si="29"/>
        <v>#REF!</v>
      </c>
      <c r="L635" s="26" t="e">
        <f>IF(#REF!="","",#REF!)</f>
        <v>#REF!</v>
      </c>
      <c r="M635" s="59" t="e">
        <f>#REF!</f>
        <v>#REF!</v>
      </c>
    </row>
    <row r="636" spans="1:13">
      <c r="A636" s="203" t="e">
        <f>IF(#REF!="","",#REF!)</f>
        <v>#REF!</v>
      </c>
      <c r="B636" s="26" t="e">
        <f t="shared" si="27"/>
        <v>#REF!</v>
      </c>
      <c r="C636" s="26" t="e">
        <f t="shared" si="28"/>
        <v>#REF!</v>
      </c>
      <c r="D636" s="26" t="e">
        <f>#REF!</f>
        <v>#REF!</v>
      </c>
      <c r="E636" s="26" t="e">
        <f>#REF!</f>
        <v>#REF!</v>
      </c>
      <c r="F636" s="26" t="e">
        <f>ASC(#REF!)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 t="shared" si="29"/>
        <v>#REF!</v>
      </c>
      <c r="L636" s="26" t="e">
        <f>IF(#REF!="","",#REF!)</f>
        <v>#REF!</v>
      </c>
      <c r="M636" s="59" t="e">
        <f>#REF!</f>
        <v>#REF!</v>
      </c>
    </row>
    <row r="637" spans="1:13">
      <c r="A637" s="203" t="e">
        <f>IF(#REF!="","",#REF!)</f>
        <v>#REF!</v>
      </c>
      <c r="B637" s="26" t="e">
        <f t="shared" si="27"/>
        <v>#REF!</v>
      </c>
      <c r="C637" s="26" t="e">
        <f t="shared" si="28"/>
        <v>#REF!</v>
      </c>
      <c r="D637" s="26" t="e">
        <f>#REF!</f>
        <v>#REF!</v>
      </c>
      <c r="E637" s="26" t="e">
        <f>#REF!</f>
        <v>#REF!</v>
      </c>
      <c r="F637" s="26" t="e">
        <f>ASC(#REF!)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 t="shared" si="29"/>
        <v>#REF!</v>
      </c>
      <c r="L637" s="26" t="e">
        <f>IF(#REF!="","",#REF!)</f>
        <v>#REF!</v>
      </c>
      <c r="M637" s="59" t="e">
        <f>#REF!</f>
        <v>#REF!</v>
      </c>
    </row>
    <row r="638" spans="1:13">
      <c r="A638" s="203" t="e">
        <f>IF(#REF!="","",#REF!)</f>
        <v>#REF!</v>
      </c>
      <c r="B638" s="26" t="e">
        <f t="shared" si="27"/>
        <v>#REF!</v>
      </c>
      <c r="C638" s="26" t="e">
        <f t="shared" si="28"/>
        <v>#REF!</v>
      </c>
      <c r="D638" s="26" t="e">
        <f>#REF!</f>
        <v>#REF!</v>
      </c>
      <c r="E638" s="26" t="e">
        <f>#REF!</f>
        <v>#REF!</v>
      </c>
      <c r="F638" s="26" t="e">
        <f>ASC(#REF!)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 t="shared" si="29"/>
        <v>#REF!</v>
      </c>
      <c r="L638" s="26" t="e">
        <f>IF(#REF!="","",#REF!)</f>
        <v>#REF!</v>
      </c>
      <c r="M638" s="59" t="e">
        <f>#REF!</f>
        <v>#REF!</v>
      </c>
    </row>
    <row r="639" spans="1:13">
      <c r="A639" s="203" t="e">
        <f>IF(#REF!="","",#REF!)</f>
        <v>#REF!</v>
      </c>
      <c r="B639" s="26" t="e">
        <f t="shared" si="27"/>
        <v>#REF!</v>
      </c>
      <c r="C639" s="26" t="e">
        <f t="shared" si="28"/>
        <v>#REF!</v>
      </c>
      <c r="D639" s="26" t="e">
        <f>#REF!</f>
        <v>#REF!</v>
      </c>
      <c r="E639" s="26" t="e">
        <f>#REF!</f>
        <v>#REF!</v>
      </c>
      <c r="F639" s="26" t="e">
        <f>ASC(#REF!)</f>
        <v>#REF!</v>
      </c>
      <c r="G639" s="26" t="e">
        <f>#REF!</f>
        <v>#REF!</v>
      </c>
      <c r="H639" s="26" t="e">
        <f>#REF!</f>
        <v>#REF!</v>
      </c>
      <c r="I639" s="26" t="e">
        <f>#REF!</f>
        <v>#REF!</v>
      </c>
      <c r="J639" s="26" t="e">
        <f>#REF!</f>
        <v>#REF!</v>
      </c>
      <c r="K639" s="26" t="e">
        <f t="shared" si="29"/>
        <v>#REF!</v>
      </c>
      <c r="L639" s="26" t="e">
        <f>IF(#REF!="","",#REF!)</f>
        <v>#REF!</v>
      </c>
      <c r="M639" s="59" t="e">
        <f>#REF!</f>
        <v>#REF!</v>
      </c>
    </row>
    <row r="640" spans="1:13">
      <c r="A640" s="203" t="e">
        <f>IF(#REF!="","",#REF!)</f>
        <v>#REF!</v>
      </c>
      <c r="B640" s="26" t="e">
        <f t="shared" si="27"/>
        <v>#REF!</v>
      </c>
      <c r="C640" s="26" t="e">
        <f t="shared" si="28"/>
        <v>#REF!</v>
      </c>
      <c r="D640" s="26" t="e">
        <f>#REF!</f>
        <v>#REF!</v>
      </c>
      <c r="E640" s="26" t="e">
        <f>#REF!</f>
        <v>#REF!</v>
      </c>
      <c r="F640" s="26" t="e">
        <f>ASC(#REF!)</f>
        <v>#REF!</v>
      </c>
      <c r="G640" s="26" t="e">
        <f>#REF!</f>
        <v>#REF!</v>
      </c>
      <c r="H640" s="26" t="e">
        <f>#REF!</f>
        <v>#REF!</v>
      </c>
      <c r="I640" s="26" t="e">
        <f>#REF!</f>
        <v>#REF!</v>
      </c>
      <c r="J640" s="26" t="e">
        <f>#REF!</f>
        <v>#REF!</v>
      </c>
      <c r="K640" s="26" t="e">
        <f t="shared" si="29"/>
        <v>#REF!</v>
      </c>
      <c r="L640" s="26" t="e">
        <f>IF(#REF!="","",#REF!)</f>
        <v>#REF!</v>
      </c>
      <c r="M640" s="59" t="e">
        <f>#REF!</f>
        <v>#REF!</v>
      </c>
    </row>
    <row r="641" spans="1:13">
      <c r="A641" s="203" t="e">
        <f>IF(#REF!="","",#REF!)</f>
        <v>#REF!</v>
      </c>
      <c r="B641" s="26" t="e">
        <f t="shared" si="27"/>
        <v>#REF!</v>
      </c>
      <c r="C641" s="26" t="e">
        <f t="shared" si="28"/>
        <v>#REF!</v>
      </c>
      <c r="D641" s="26" t="e">
        <f>#REF!</f>
        <v>#REF!</v>
      </c>
      <c r="E641" s="26" t="e">
        <f>#REF!</f>
        <v>#REF!</v>
      </c>
      <c r="F641" s="26" t="e">
        <f>ASC(#REF!)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 t="shared" si="29"/>
        <v>#REF!</v>
      </c>
      <c r="L641" s="26" t="e">
        <f>IF(#REF!="","",#REF!)</f>
        <v>#REF!</v>
      </c>
      <c r="M641" s="59" t="e">
        <f>#REF!</f>
        <v>#REF!</v>
      </c>
    </row>
    <row r="642" spans="1:13">
      <c r="A642" s="203" t="e">
        <f>IF(#REF!="","",#REF!)</f>
        <v>#REF!</v>
      </c>
      <c r="B642" s="26" t="e">
        <f t="shared" si="27"/>
        <v>#REF!</v>
      </c>
      <c r="C642" s="26" t="e">
        <f t="shared" si="28"/>
        <v>#REF!</v>
      </c>
      <c r="D642" s="26" t="e">
        <f>#REF!</f>
        <v>#REF!</v>
      </c>
      <c r="E642" s="26" t="e">
        <f>#REF!</f>
        <v>#REF!</v>
      </c>
      <c r="F642" s="26" t="e">
        <f>ASC(#REF!)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 t="shared" si="29"/>
        <v>#REF!</v>
      </c>
      <c r="L642" s="26" t="e">
        <f>IF(#REF!="","",#REF!)</f>
        <v>#REF!</v>
      </c>
      <c r="M642" s="59" t="e">
        <f>#REF!</f>
        <v>#REF!</v>
      </c>
    </row>
    <row r="643" spans="1:13">
      <c r="A643" s="203" t="e">
        <f>IF(#REF!="","",#REF!)</f>
        <v>#REF!</v>
      </c>
      <c r="B643" s="26" t="e">
        <f t="shared" ref="B643:B706" si="30">LEFT(A643,1)</f>
        <v>#REF!</v>
      </c>
      <c r="C643" s="26" t="e">
        <f t="shared" ref="C643:C706" si="31">REPLACE(A643,1,1,"")</f>
        <v>#REF!</v>
      </c>
      <c r="D643" s="26" t="e">
        <f>#REF!</f>
        <v>#REF!</v>
      </c>
      <c r="E643" s="26" t="e">
        <f>#REF!</f>
        <v>#REF!</v>
      </c>
      <c r="F643" s="26" t="e">
        <f>ASC(#REF!)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 t="shared" ref="K643:K706" si="32">I643</f>
        <v>#REF!</v>
      </c>
      <c r="L643" s="26" t="e">
        <f>IF(#REF!="","",#REF!)</f>
        <v>#REF!</v>
      </c>
      <c r="M643" s="59" t="e">
        <f>#REF!</f>
        <v>#REF!</v>
      </c>
    </row>
    <row r="644" spans="1:13">
      <c r="A644" s="203" t="e">
        <f>IF(#REF!="","",#REF!)</f>
        <v>#REF!</v>
      </c>
      <c r="B644" s="26" t="e">
        <f t="shared" si="30"/>
        <v>#REF!</v>
      </c>
      <c r="C644" s="26" t="e">
        <f t="shared" si="31"/>
        <v>#REF!</v>
      </c>
      <c r="D644" s="26" t="e">
        <f>#REF!</f>
        <v>#REF!</v>
      </c>
      <c r="E644" s="26" t="e">
        <f>#REF!</f>
        <v>#REF!</v>
      </c>
      <c r="F644" s="26" t="e">
        <f>ASC(#REF!)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 t="shared" si="32"/>
        <v>#REF!</v>
      </c>
      <c r="L644" s="26" t="e">
        <f>IF(#REF!="","",#REF!)</f>
        <v>#REF!</v>
      </c>
      <c r="M644" s="59" t="e">
        <f>#REF!</f>
        <v>#REF!</v>
      </c>
    </row>
    <row r="645" spans="1:13">
      <c r="A645" s="203" t="e">
        <f>IF(#REF!="","",#REF!)</f>
        <v>#REF!</v>
      </c>
      <c r="B645" s="26" t="e">
        <f t="shared" si="30"/>
        <v>#REF!</v>
      </c>
      <c r="C645" s="26" t="e">
        <f t="shared" si="31"/>
        <v>#REF!</v>
      </c>
      <c r="D645" s="26" t="e">
        <f>#REF!</f>
        <v>#REF!</v>
      </c>
      <c r="E645" s="26" t="e">
        <f>#REF!</f>
        <v>#REF!</v>
      </c>
      <c r="F645" s="26" t="e">
        <f>ASC(#REF!)</f>
        <v>#REF!</v>
      </c>
      <c r="G645" s="26" t="e">
        <f>#REF!</f>
        <v>#REF!</v>
      </c>
      <c r="H645" s="26" t="e">
        <f>#REF!</f>
        <v>#REF!</v>
      </c>
      <c r="I645" s="26" t="e">
        <f>#REF!</f>
        <v>#REF!</v>
      </c>
      <c r="J645" s="26" t="e">
        <f>#REF!</f>
        <v>#REF!</v>
      </c>
      <c r="K645" s="26" t="e">
        <f t="shared" si="32"/>
        <v>#REF!</v>
      </c>
      <c r="L645" s="26" t="e">
        <f>IF(#REF!="","",#REF!)</f>
        <v>#REF!</v>
      </c>
      <c r="M645" s="59" t="e">
        <f>#REF!</f>
        <v>#REF!</v>
      </c>
    </row>
    <row r="646" spans="1:13">
      <c r="A646" s="203" t="e">
        <f>IF(#REF!="","",#REF!)</f>
        <v>#REF!</v>
      </c>
      <c r="B646" s="26" t="e">
        <f t="shared" si="30"/>
        <v>#REF!</v>
      </c>
      <c r="C646" s="26" t="e">
        <f t="shared" si="31"/>
        <v>#REF!</v>
      </c>
      <c r="D646" s="26" t="e">
        <f>#REF!</f>
        <v>#REF!</v>
      </c>
      <c r="E646" s="26" t="e">
        <f>#REF!</f>
        <v>#REF!</v>
      </c>
      <c r="F646" s="26" t="e">
        <f>ASC(#REF!)</f>
        <v>#REF!</v>
      </c>
      <c r="G646" s="26" t="e">
        <f>#REF!</f>
        <v>#REF!</v>
      </c>
      <c r="H646" s="26" t="e">
        <f>#REF!</f>
        <v>#REF!</v>
      </c>
      <c r="I646" s="26" t="e">
        <f>#REF!</f>
        <v>#REF!</v>
      </c>
      <c r="J646" s="26" t="e">
        <f>#REF!</f>
        <v>#REF!</v>
      </c>
      <c r="K646" s="26" t="e">
        <f t="shared" si="32"/>
        <v>#REF!</v>
      </c>
      <c r="L646" s="26" t="e">
        <f>IF(#REF!="","",#REF!)</f>
        <v>#REF!</v>
      </c>
      <c r="M646" s="59" t="e">
        <f>#REF!</f>
        <v>#REF!</v>
      </c>
    </row>
    <row r="647" spans="1:13">
      <c r="A647" s="203" t="e">
        <f>IF(#REF!="","",#REF!)</f>
        <v>#REF!</v>
      </c>
      <c r="B647" s="26" t="e">
        <f t="shared" si="30"/>
        <v>#REF!</v>
      </c>
      <c r="C647" s="26" t="e">
        <f t="shared" si="31"/>
        <v>#REF!</v>
      </c>
      <c r="D647" s="26" t="e">
        <f>#REF!</f>
        <v>#REF!</v>
      </c>
      <c r="E647" s="26" t="e">
        <f>#REF!</f>
        <v>#REF!</v>
      </c>
      <c r="F647" s="26" t="e">
        <f>ASC(#REF!)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 t="shared" si="32"/>
        <v>#REF!</v>
      </c>
      <c r="L647" s="26" t="e">
        <f>IF(#REF!="","",#REF!)</f>
        <v>#REF!</v>
      </c>
      <c r="M647" s="59" t="e">
        <f>#REF!</f>
        <v>#REF!</v>
      </c>
    </row>
    <row r="648" spans="1:13">
      <c r="A648" s="203" t="e">
        <f>IF(#REF!="","",#REF!)</f>
        <v>#REF!</v>
      </c>
      <c r="B648" s="26" t="e">
        <f t="shared" si="30"/>
        <v>#REF!</v>
      </c>
      <c r="C648" s="26" t="e">
        <f t="shared" si="31"/>
        <v>#REF!</v>
      </c>
      <c r="D648" s="26" t="e">
        <f>#REF!</f>
        <v>#REF!</v>
      </c>
      <c r="E648" s="26" t="e">
        <f>#REF!</f>
        <v>#REF!</v>
      </c>
      <c r="F648" s="26" t="e">
        <f>ASC(#REF!)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 t="shared" si="32"/>
        <v>#REF!</v>
      </c>
      <c r="L648" s="26" t="e">
        <f>IF(#REF!="","",#REF!)</f>
        <v>#REF!</v>
      </c>
      <c r="M648" s="59" t="e">
        <f>#REF!</f>
        <v>#REF!</v>
      </c>
    </row>
    <row r="649" spans="1:13">
      <c r="A649" s="203" t="e">
        <f>IF(#REF!="","",#REF!)</f>
        <v>#REF!</v>
      </c>
      <c r="B649" s="26" t="e">
        <f t="shared" si="30"/>
        <v>#REF!</v>
      </c>
      <c r="C649" s="26" t="e">
        <f t="shared" si="31"/>
        <v>#REF!</v>
      </c>
      <c r="D649" s="26" t="e">
        <f>#REF!</f>
        <v>#REF!</v>
      </c>
      <c r="E649" s="26" t="e">
        <f>#REF!</f>
        <v>#REF!</v>
      </c>
      <c r="F649" s="26" t="e">
        <f>ASC(#REF!)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 t="shared" si="32"/>
        <v>#REF!</v>
      </c>
      <c r="L649" s="26" t="e">
        <f>IF(#REF!="","",#REF!)</f>
        <v>#REF!</v>
      </c>
      <c r="M649" s="59" t="e">
        <f>#REF!</f>
        <v>#REF!</v>
      </c>
    </row>
    <row r="650" spans="1:13">
      <c r="A650" s="203" t="e">
        <f>IF(#REF!="","",#REF!)</f>
        <v>#REF!</v>
      </c>
      <c r="B650" s="26" t="e">
        <f t="shared" si="30"/>
        <v>#REF!</v>
      </c>
      <c r="C650" s="26" t="e">
        <f t="shared" si="31"/>
        <v>#REF!</v>
      </c>
      <c r="D650" s="26" t="e">
        <f>#REF!</f>
        <v>#REF!</v>
      </c>
      <c r="E650" s="26" t="e">
        <f>#REF!</f>
        <v>#REF!</v>
      </c>
      <c r="F650" s="26" t="e">
        <f>ASC(#REF!)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 t="shared" si="32"/>
        <v>#REF!</v>
      </c>
      <c r="L650" s="26" t="e">
        <f>IF(#REF!="","",#REF!)</f>
        <v>#REF!</v>
      </c>
      <c r="M650" s="59" t="e">
        <f>#REF!</f>
        <v>#REF!</v>
      </c>
    </row>
    <row r="651" spans="1:13">
      <c r="A651" s="203" t="e">
        <f>IF(#REF!="","",#REF!)</f>
        <v>#REF!</v>
      </c>
      <c r="B651" s="26" t="e">
        <f t="shared" si="30"/>
        <v>#REF!</v>
      </c>
      <c r="C651" s="26" t="e">
        <f t="shared" si="31"/>
        <v>#REF!</v>
      </c>
      <c r="D651" s="26" t="e">
        <f>#REF!</f>
        <v>#REF!</v>
      </c>
      <c r="E651" s="26" t="e">
        <f>#REF!</f>
        <v>#REF!</v>
      </c>
      <c r="F651" s="26" t="e">
        <f>ASC(#REF!)</f>
        <v>#REF!</v>
      </c>
      <c r="G651" s="26" t="e">
        <f>#REF!</f>
        <v>#REF!</v>
      </c>
      <c r="H651" s="26" t="e">
        <f>#REF!</f>
        <v>#REF!</v>
      </c>
      <c r="I651" s="26" t="e">
        <f>#REF!</f>
        <v>#REF!</v>
      </c>
      <c r="J651" s="26" t="e">
        <f>#REF!</f>
        <v>#REF!</v>
      </c>
      <c r="K651" s="26" t="e">
        <f t="shared" si="32"/>
        <v>#REF!</v>
      </c>
      <c r="L651" s="26" t="e">
        <f>IF(#REF!="","",#REF!)</f>
        <v>#REF!</v>
      </c>
      <c r="M651" s="59" t="e">
        <f>#REF!</f>
        <v>#REF!</v>
      </c>
    </row>
    <row r="652" spans="1:13">
      <c r="A652" s="203" t="e">
        <f>IF(#REF!="","",#REF!)</f>
        <v>#REF!</v>
      </c>
      <c r="B652" s="26" t="e">
        <f t="shared" si="30"/>
        <v>#REF!</v>
      </c>
      <c r="C652" s="26" t="e">
        <f t="shared" si="31"/>
        <v>#REF!</v>
      </c>
      <c r="D652" s="26" t="e">
        <f>#REF!</f>
        <v>#REF!</v>
      </c>
      <c r="E652" s="26" t="e">
        <f>#REF!</f>
        <v>#REF!</v>
      </c>
      <c r="F652" s="26" t="e">
        <f>ASC(#REF!)</f>
        <v>#REF!</v>
      </c>
      <c r="G652" s="26" t="e">
        <f>#REF!</f>
        <v>#REF!</v>
      </c>
      <c r="H652" s="26" t="e">
        <f>#REF!</f>
        <v>#REF!</v>
      </c>
      <c r="I652" s="26" t="e">
        <f>#REF!</f>
        <v>#REF!</v>
      </c>
      <c r="J652" s="26" t="e">
        <f>#REF!</f>
        <v>#REF!</v>
      </c>
      <c r="K652" s="26" t="e">
        <f t="shared" si="32"/>
        <v>#REF!</v>
      </c>
      <c r="L652" s="26" t="e">
        <f>IF(#REF!="","",#REF!)</f>
        <v>#REF!</v>
      </c>
      <c r="M652" s="59" t="e">
        <f>#REF!</f>
        <v>#REF!</v>
      </c>
    </row>
    <row r="653" spans="1:13">
      <c r="A653" s="203" t="e">
        <f>IF(#REF!="","",#REF!)</f>
        <v>#REF!</v>
      </c>
      <c r="B653" s="26" t="e">
        <f t="shared" si="30"/>
        <v>#REF!</v>
      </c>
      <c r="C653" s="26" t="e">
        <f t="shared" si="31"/>
        <v>#REF!</v>
      </c>
      <c r="D653" s="26" t="e">
        <f>#REF!</f>
        <v>#REF!</v>
      </c>
      <c r="E653" s="26" t="e">
        <f>#REF!</f>
        <v>#REF!</v>
      </c>
      <c r="F653" s="26" t="e">
        <f>ASC(#REF!)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 t="shared" si="32"/>
        <v>#REF!</v>
      </c>
      <c r="L653" s="26" t="e">
        <f>IF(#REF!="","",#REF!)</f>
        <v>#REF!</v>
      </c>
      <c r="M653" s="59" t="e">
        <f>#REF!</f>
        <v>#REF!</v>
      </c>
    </row>
    <row r="654" spans="1:13">
      <c r="A654" s="203" t="e">
        <f>IF(#REF!="","",#REF!)</f>
        <v>#REF!</v>
      </c>
      <c r="B654" s="26" t="e">
        <f t="shared" si="30"/>
        <v>#REF!</v>
      </c>
      <c r="C654" s="26" t="e">
        <f t="shared" si="31"/>
        <v>#REF!</v>
      </c>
      <c r="D654" s="26" t="e">
        <f>#REF!</f>
        <v>#REF!</v>
      </c>
      <c r="E654" s="26" t="e">
        <f>#REF!</f>
        <v>#REF!</v>
      </c>
      <c r="F654" s="26" t="e">
        <f>ASC(#REF!)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 t="shared" si="32"/>
        <v>#REF!</v>
      </c>
      <c r="L654" s="26" t="e">
        <f>IF(#REF!="","",#REF!)</f>
        <v>#REF!</v>
      </c>
      <c r="M654" s="59" t="e">
        <f>#REF!</f>
        <v>#REF!</v>
      </c>
    </row>
    <row r="655" spans="1:13">
      <c r="A655" s="203" t="e">
        <f>IF(#REF!="","",#REF!)</f>
        <v>#REF!</v>
      </c>
      <c r="B655" s="26" t="e">
        <f t="shared" si="30"/>
        <v>#REF!</v>
      </c>
      <c r="C655" s="26" t="e">
        <f t="shared" si="31"/>
        <v>#REF!</v>
      </c>
      <c r="D655" s="26" t="e">
        <f>#REF!</f>
        <v>#REF!</v>
      </c>
      <c r="E655" s="26" t="e">
        <f>#REF!</f>
        <v>#REF!</v>
      </c>
      <c r="F655" s="26" t="e">
        <f>ASC(#REF!)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 t="shared" si="32"/>
        <v>#REF!</v>
      </c>
      <c r="L655" s="26" t="e">
        <f>IF(#REF!="","",#REF!)</f>
        <v>#REF!</v>
      </c>
      <c r="M655" s="59" t="e">
        <f>#REF!</f>
        <v>#REF!</v>
      </c>
    </row>
    <row r="656" spans="1:13">
      <c r="A656" s="203" t="e">
        <f>IF(#REF!="","",#REF!)</f>
        <v>#REF!</v>
      </c>
      <c r="B656" s="26" t="e">
        <f t="shared" si="30"/>
        <v>#REF!</v>
      </c>
      <c r="C656" s="26" t="e">
        <f t="shared" si="31"/>
        <v>#REF!</v>
      </c>
      <c r="D656" s="26" t="e">
        <f>#REF!</f>
        <v>#REF!</v>
      </c>
      <c r="E656" s="26" t="e">
        <f>#REF!</f>
        <v>#REF!</v>
      </c>
      <c r="F656" s="26" t="e">
        <f>ASC(#REF!)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 t="shared" si="32"/>
        <v>#REF!</v>
      </c>
      <c r="L656" s="26" t="e">
        <f>IF(#REF!="","",#REF!)</f>
        <v>#REF!</v>
      </c>
      <c r="M656" s="59" t="e">
        <f>#REF!</f>
        <v>#REF!</v>
      </c>
    </row>
    <row r="657" spans="1:13">
      <c r="A657" s="203" t="e">
        <f>IF(#REF!="","",#REF!)</f>
        <v>#REF!</v>
      </c>
      <c r="B657" s="26" t="e">
        <f t="shared" si="30"/>
        <v>#REF!</v>
      </c>
      <c r="C657" s="26" t="e">
        <f t="shared" si="31"/>
        <v>#REF!</v>
      </c>
      <c r="D657" s="26" t="e">
        <f>#REF!</f>
        <v>#REF!</v>
      </c>
      <c r="E657" s="26" t="e">
        <f>#REF!</f>
        <v>#REF!</v>
      </c>
      <c r="F657" s="26" t="e">
        <f>ASC(#REF!)</f>
        <v>#REF!</v>
      </c>
      <c r="G657" s="26" t="e">
        <f>#REF!</f>
        <v>#REF!</v>
      </c>
      <c r="H657" s="26" t="e">
        <f>#REF!</f>
        <v>#REF!</v>
      </c>
      <c r="I657" s="26" t="e">
        <f>#REF!</f>
        <v>#REF!</v>
      </c>
      <c r="J657" s="26" t="e">
        <f>#REF!</f>
        <v>#REF!</v>
      </c>
      <c r="K657" s="26" t="e">
        <f t="shared" si="32"/>
        <v>#REF!</v>
      </c>
      <c r="L657" s="26" t="e">
        <f>IF(#REF!="","",#REF!)</f>
        <v>#REF!</v>
      </c>
      <c r="M657" s="59" t="e">
        <f>#REF!</f>
        <v>#REF!</v>
      </c>
    </row>
    <row r="658" spans="1:13">
      <c r="A658" s="203" t="e">
        <f>IF(#REF!="","",#REF!)</f>
        <v>#REF!</v>
      </c>
      <c r="B658" s="26" t="e">
        <f t="shared" si="30"/>
        <v>#REF!</v>
      </c>
      <c r="C658" s="26" t="e">
        <f t="shared" si="31"/>
        <v>#REF!</v>
      </c>
      <c r="D658" s="26" t="e">
        <f>#REF!</f>
        <v>#REF!</v>
      </c>
      <c r="E658" s="26" t="e">
        <f>#REF!</f>
        <v>#REF!</v>
      </c>
      <c r="F658" s="26" t="e">
        <f>ASC(#REF!)</f>
        <v>#REF!</v>
      </c>
      <c r="G658" s="26" t="e">
        <f>#REF!</f>
        <v>#REF!</v>
      </c>
      <c r="H658" s="26" t="e">
        <f>#REF!</f>
        <v>#REF!</v>
      </c>
      <c r="I658" s="26" t="e">
        <f>#REF!</f>
        <v>#REF!</v>
      </c>
      <c r="J658" s="26" t="e">
        <f>#REF!</f>
        <v>#REF!</v>
      </c>
      <c r="K658" s="26" t="e">
        <f t="shared" si="32"/>
        <v>#REF!</v>
      </c>
      <c r="L658" s="26" t="e">
        <f>IF(#REF!="","",#REF!)</f>
        <v>#REF!</v>
      </c>
      <c r="M658" s="59" t="e">
        <f>#REF!</f>
        <v>#REF!</v>
      </c>
    </row>
    <row r="659" spans="1:13">
      <c r="A659" s="203" t="e">
        <f>IF(#REF!="","",#REF!)</f>
        <v>#REF!</v>
      </c>
      <c r="B659" s="26" t="e">
        <f t="shared" si="30"/>
        <v>#REF!</v>
      </c>
      <c r="C659" s="26" t="e">
        <f t="shared" si="31"/>
        <v>#REF!</v>
      </c>
      <c r="D659" s="26" t="e">
        <f>#REF!</f>
        <v>#REF!</v>
      </c>
      <c r="E659" s="26" t="e">
        <f>#REF!</f>
        <v>#REF!</v>
      </c>
      <c r="F659" s="26" t="e">
        <f>ASC(#REF!)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 t="shared" si="32"/>
        <v>#REF!</v>
      </c>
      <c r="L659" s="26" t="e">
        <f>IF(#REF!="","",#REF!)</f>
        <v>#REF!</v>
      </c>
      <c r="M659" s="59" t="e">
        <f>#REF!</f>
        <v>#REF!</v>
      </c>
    </row>
    <row r="660" spans="1:13">
      <c r="A660" s="203" t="e">
        <f>IF(#REF!="","",#REF!)</f>
        <v>#REF!</v>
      </c>
      <c r="B660" s="26" t="e">
        <f t="shared" si="30"/>
        <v>#REF!</v>
      </c>
      <c r="C660" s="26" t="e">
        <f t="shared" si="31"/>
        <v>#REF!</v>
      </c>
      <c r="D660" s="26" t="e">
        <f>#REF!</f>
        <v>#REF!</v>
      </c>
      <c r="E660" s="26" t="e">
        <f>#REF!</f>
        <v>#REF!</v>
      </c>
      <c r="F660" s="26" t="e">
        <f>ASC(#REF!)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 t="shared" si="32"/>
        <v>#REF!</v>
      </c>
      <c r="L660" s="26" t="e">
        <f>IF(#REF!="","",#REF!)</f>
        <v>#REF!</v>
      </c>
      <c r="M660" s="59" t="e">
        <f>#REF!</f>
        <v>#REF!</v>
      </c>
    </row>
    <row r="661" spans="1:13">
      <c r="A661" s="203" t="e">
        <f>IF(#REF!="","",#REF!)</f>
        <v>#REF!</v>
      </c>
      <c r="B661" s="26" t="e">
        <f t="shared" si="30"/>
        <v>#REF!</v>
      </c>
      <c r="C661" s="26" t="e">
        <f t="shared" si="31"/>
        <v>#REF!</v>
      </c>
      <c r="D661" s="26" t="e">
        <f>#REF!</f>
        <v>#REF!</v>
      </c>
      <c r="E661" s="26" t="e">
        <f>#REF!</f>
        <v>#REF!</v>
      </c>
      <c r="F661" s="26" t="e">
        <f>ASC(#REF!)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 t="shared" si="32"/>
        <v>#REF!</v>
      </c>
      <c r="L661" s="26" t="e">
        <f>IF(#REF!="","",#REF!)</f>
        <v>#REF!</v>
      </c>
      <c r="M661" s="59" t="e">
        <f>#REF!</f>
        <v>#REF!</v>
      </c>
    </row>
    <row r="662" spans="1:13">
      <c r="A662" s="203" t="e">
        <f>IF(#REF!="","",#REF!)</f>
        <v>#REF!</v>
      </c>
      <c r="B662" s="26" t="e">
        <f t="shared" si="30"/>
        <v>#REF!</v>
      </c>
      <c r="C662" s="26" t="e">
        <f t="shared" si="31"/>
        <v>#REF!</v>
      </c>
      <c r="D662" s="26" t="e">
        <f>#REF!</f>
        <v>#REF!</v>
      </c>
      <c r="E662" s="26" t="e">
        <f>#REF!</f>
        <v>#REF!</v>
      </c>
      <c r="F662" s="26" t="e">
        <f>ASC(#REF!)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 t="shared" si="32"/>
        <v>#REF!</v>
      </c>
      <c r="L662" s="26" t="e">
        <f>IF(#REF!="","",#REF!)</f>
        <v>#REF!</v>
      </c>
      <c r="M662" s="59" t="e">
        <f>#REF!</f>
        <v>#REF!</v>
      </c>
    </row>
    <row r="663" spans="1:13">
      <c r="A663" s="203" t="e">
        <f>IF(#REF!="","",#REF!)</f>
        <v>#REF!</v>
      </c>
      <c r="B663" s="26" t="e">
        <f t="shared" si="30"/>
        <v>#REF!</v>
      </c>
      <c r="C663" s="26" t="e">
        <f t="shared" si="31"/>
        <v>#REF!</v>
      </c>
      <c r="D663" s="26" t="e">
        <f>#REF!</f>
        <v>#REF!</v>
      </c>
      <c r="E663" s="26" t="e">
        <f>#REF!</f>
        <v>#REF!</v>
      </c>
      <c r="F663" s="26" t="e">
        <f>ASC(#REF!)</f>
        <v>#REF!</v>
      </c>
      <c r="G663" s="26" t="e">
        <f>#REF!</f>
        <v>#REF!</v>
      </c>
      <c r="H663" s="26" t="e">
        <f>#REF!</f>
        <v>#REF!</v>
      </c>
      <c r="I663" s="26" t="e">
        <f>#REF!</f>
        <v>#REF!</v>
      </c>
      <c r="J663" s="26" t="e">
        <f>#REF!</f>
        <v>#REF!</v>
      </c>
      <c r="K663" s="26" t="e">
        <f t="shared" si="32"/>
        <v>#REF!</v>
      </c>
      <c r="L663" s="26" t="e">
        <f>IF(#REF!="","",#REF!)</f>
        <v>#REF!</v>
      </c>
      <c r="M663" s="59" t="e">
        <f>#REF!</f>
        <v>#REF!</v>
      </c>
    </row>
    <row r="664" spans="1:13">
      <c r="A664" s="203" t="e">
        <f>IF(#REF!="","",#REF!)</f>
        <v>#REF!</v>
      </c>
      <c r="B664" s="26" t="e">
        <f t="shared" si="30"/>
        <v>#REF!</v>
      </c>
      <c r="C664" s="26" t="e">
        <f t="shared" si="31"/>
        <v>#REF!</v>
      </c>
      <c r="D664" s="26" t="e">
        <f>#REF!</f>
        <v>#REF!</v>
      </c>
      <c r="E664" s="26" t="e">
        <f>#REF!</f>
        <v>#REF!</v>
      </c>
      <c r="F664" s="26" t="e">
        <f>ASC(#REF!)</f>
        <v>#REF!</v>
      </c>
      <c r="G664" s="26" t="e">
        <f>#REF!</f>
        <v>#REF!</v>
      </c>
      <c r="H664" s="26" t="e">
        <f>#REF!</f>
        <v>#REF!</v>
      </c>
      <c r="I664" s="26" t="e">
        <f>#REF!</f>
        <v>#REF!</v>
      </c>
      <c r="J664" s="26" t="e">
        <f>#REF!</f>
        <v>#REF!</v>
      </c>
      <c r="K664" s="26" t="e">
        <f t="shared" si="32"/>
        <v>#REF!</v>
      </c>
      <c r="L664" s="26" t="e">
        <f>IF(#REF!="","",#REF!)</f>
        <v>#REF!</v>
      </c>
      <c r="M664" s="59" t="e">
        <f>#REF!</f>
        <v>#REF!</v>
      </c>
    </row>
    <row r="665" spans="1:13">
      <c r="A665" s="203" t="e">
        <f>IF(#REF!="","",#REF!)</f>
        <v>#REF!</v>
      </c>
      <c r="B665" s="26" t="e">
        <f t="shared" si="30"/>
        <v>#REF!</v>
      </c>
      <c r="C665" s="26" t="e">
        <f t="shared" si="31"/>
        <v>#REF!</v>
      </c>
      <c r="D665" s="26" t="e">
        <f>#REF!</f>
        <v>#REF!</v>
      </c>
      <c r="E665" s="26" t="e">
        <f>#REF!</f>
        <v>#REF!</v>
      </c>
      <c r="F665" s="26" t="e">
        <f>ASC(#REF!)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 t="shared" si="32"/>
        <v>#REF!</v>
      </c>
      <c r="L665" s="26" t="e">
        <f>IF(#REF!="","",#REF!)</f>
        <v>#REF!</v>
      </c>
      <c r="M665" s="59" t="e">
        <f>#REF!</f>
        <v>#REF!</v>
      </c>
    </row>
    <row r="666" spans="1:13">
      <c r="A666" s="203" t="e">
        <f>IF(#REF!="","",#REF!)</f>
        <v>#REF!</v>
      </c>
      <c r="B666" s="26" t="e">
        <f t="shared" si="30"/>
        <v>#REF!</v>
      </c>
      <c r="C666" s="26" t="e">
        <f t="shared" si="31"/>
        <v>#REF!</v>
      </c>
      <c r="D666" s="26" t="e">
        <f>#REF!</f>
        <v>#REF!</v>
      </c>
      <c r="E666" s="26" t="e">
        <f>#REF!</f>
        <v>#REF!</v>
      </c>
      <c r="F666" s="26" t="e">
        <f>ASC(#REF!)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 t="shared" si="32"/>
        <v>#REF!</v>
      </c>
      <c r="L666" s="26" t="e">
        <f>IF(#REF!="","",#REF!)</f>
        <v>#REF!</v>
      </c>
      <c r="M666" s="59" t="e">
        <f>#REF!</f>
        <v>#REF!</v>
      </c>
    </row>
    <row r="667" spans="1:13">
      <c r="A667" s="203" t="e">
        <f>IF(#REF!="","",#REF!)</f>
        <v>#REF!</v>
      </c>
      <c r="B667" s="26" t="e">
        <f t="shared" si="30"/>
        <v>#REF!</v>
      </c>
      <c r="C667" s="26" t="e">
        <f t="shared" si="31"/>
        <v>#REF!</v>
      </c>
      <c r="D667" s="26" t="e">
        <f>#REF!</f>
        <v>#REF!</v>
      </c>
      <c r="E667" s="26" t="e">
        <f>#REF!</f>
        <v>#REF!</v>
      </c>
      <c r="F667" s="26" t="e">
        <f>ASC(#REF!)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 t="shared" si="32"/>
        <v>#REF!</v>
      </c>
      <c r="L667" s="26" t="e">
        <f>IF(#REF!="","",#REF!)</f>
        <v>#REF!</v>
      </c>
      <c r="M667" s="59" t="e">
        <f>#REF!</f>
        <v>#REF!</v>
      </c>
    </row>
    <row r="668" spans="1:13">
      <c r="A668" s="203" t="e">
        <f>IF(#REF!="","",#REF!)</f>
        <v>#REF!</v>
      </c>
      <c r="B668" s="26" t="e">
        <f t="shared" si="30"/>
        <v>#REF!</v>
      </c>
      <c r="C668" s="26" t="e">
        <f t="shared" si="31"/>
        <v>#REF!</v>
      </c>
      <c r="D668" s="26" t="e">
        <f>#REF!</f>
        <v>#REF!</v>
      </c>
      <c r="E668" s="26" t="e">
        <f>#REF!</f>
        <v>#REF!</v>
      </c>
      <c r="F668" s="26" t="e">
        <f>ASC(#REF!)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 t="shared" si="32"/>
        <v>#REF!</v>
      </c>
      <c r="L668" s="26" t="e">
        <f>IF(#REF!="","",#REF!)</f>
        <v>#REF!</v>
      </c>
      <c r="M668" s="59" t="e">
        <f>#REF!</f>
        <v>#REF!</v>
      </c>
    </row>
    <row r="669" spans="1:13">
      <c r="A669" s="203" t="e">
        <f>IF(#REF!="","",#REF!)</f>
        <v>#REF!</v>
      </c>
      <c r="B669" s="26" t="e">
        <f t="shared" si="30"/>
        <v>#REF!</v>
      </c>
      <c r="C669" s="26" t="e">
        <f t="shared" si="31"/>
        <v>#REF!</v>
      </c>
      <c r="D669" s="26" t="e">
        <f>#REF!</f>
        <v>#REF!</v>
      </c>
      <c r="E669" s="26" t="e">
        <f>#REF!</f>
        <v>#REF!</v>
      </c>
      <c r="F669" s="26" t="e">
        <f>ASC(#REF!)</f>
        <v>#REF!</v>
      </c>
      <c r="G669" s="26" t="e">
        <f>#REF!</f>
        <v>#REF!</v>
      </c>
      <c r="H669" s="26" t="e">
        <f>#REF!</f>
        <v>#REF!</v>
      </c>
      <c r="I669" s="26" t="e">
        <f>#REF!</f>
        <v>#REF!</v>
      </c>
      <c r="J669" s="26" t="e">
        <f>#REF!</f>
        <v>#REF!</v>
      </c>
      <c r="K669" s="26" t="e">
        <f t="shared" si="32"/>
        <v>#REF!</v>
      </c>
      <c r="L669" s="26" t="e">
        <f>IF(#REF!="","",#REF!)</f>
        <v>#REF!</v>
      </c>
      <c r="M669" s="59" t="e">
        <f>#REF!</f>
        <v>#REF!</v>
      </c>
    </row>
    <row r="670" spans="1:13">
      <c r="A670" s="203" t="e">
        <f>IF(#REF!="","",#REF!)</f>
        <v>#REF!</v>
      </c>
      <c r="B670" s="26" t="e">
        <f t="shared" si="30"/>
        <v>#REF!</v>
      </c>
      <c r="C670" s="26" t="e">
        <f t="shared" si="31"/>
        <v>#REF!</v>
      </c>
      <c r="D670" s="26" t="e">
        <f>#REF!</f>
        <v>#REF!</v>
      </c>
      <c r="E670" s="26" t="e">
        <f>#REF!</f>
        <v>#REF!</v>
      </c>
      <c r="F670" s="26" t="e">
        <f>ASC(#REF!)</f>
        <v>#REF!</v>
      </c>
      <c r="G670" s="26" t="e">
        <f>#REF!</f>
        <v>#REF!</v>
      </c>
      <c r="H670" s="26" t="e">
        <f>#REF!</f>
        <v>#REF!</v>
      </c>
      <c r="I670" s="26" t="e">
        <f>#REF!</f>
        <v>#REF!</v>
      </c>
      <c r="J670" s="26" t="e">
        <f>#REF!</f>
        <v>#REF!</v>
      </c>
      <c r="K670" s="26" t="e">
        <f t="shared" si="32"/>
        <v>#REF!</v>
      </c>
      <c r="L670" s="26" t="e">
        <f>IF(#REF!="","",#REF!)</f>
        <v>#REF!</v>
      </c>
      <c r="M670" s="59" t="e">
        <f>#REF!</f>
        <v>#REF!</v>
      </c>
    </row>
    <row r="671" spans="1:13">
      <c r="A671" s="203" t="e">
        <f>IF(#REF!="","",#REF!)</f>
        <v>#REF!</v>
      </c>
      <c r="B671" s="26" t="e">
        <f t="shared" si="30"/>
        <v>#REF!</v>
      </c>
      <c r="C671" s="26" t="e">
        <f t="shared" si="31"/>
        <v>#REF!</v>
      </c>
      <c r="D671" s="26" t="e">
        <f>#REF!</f>
        <v>#REF!</v>
      </c>
      <c r="E671" s="26" t="e">
        <f>#REF!</f>
        <v>#REF!</v>
      </c>
      <c r="F671" s="26" t="e">
        <f>ASC(#REF!)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 t="shared" si="32"/>
        <v>#REF!</v>
      </c>
      <c r="L671" s="26" t="e">
        <f>IF(#REF!="","",#REF!)</f>
        <v>#REF!</v>
      </c>
      <c r="M671" s="59" t="e">
        <f>#REF!</f>
        <v>#REF!</v>
      </c>
    </row>
    <row r="672" spans="1:13">
      <c r="A672" s="203" t="e">
        <f>IF(#REF!="","",#REF!)</f>
        <v>#REF!</v>
      </c>
      <c r="B672" s="26" t="e">
        <f t="shared" si="30"/>
        <v>#REF!</v>
      </c>
      <c r="C672" s="26" t="e">
        <f t="shared" si="31"/>
        <v>#REF!</v>
      </c>
      <c r="D672" s="26" t="e">
        <f>#REF!</f>
        <v>#REF!</v>
      </c>
      <c r="E672" s="26" t="e">
        <f>#REF!</f>
        <v>#REF!</v>
      </c>
      <c r="F672" s="26" t="e">
        <f>ASC(#REF!)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 t="shared" si="32"/>
        <v>#REF!</v>
      </c>
      <c r="L672" s="26" t="e">
        <f>IF(#REF!="","",#REF!)</f>
        <v>#REF!</v>
      </c>
      <c r="M672" s="59" t="e">
        <f>#REF!</f>
        <v>#REF!</v>
      </c>
    </row>
    <row r="673" spans="1:13">
      <c r="A673" s="203" t="e">
        <f>IF(#REF!="","",#REF!)</f>
        <v>#REF!</v>
      </c>
      <c r="B673" s="26" t="e">
        <f t="shared" si="30"/>
        <v>#REF!</v>
      </c>
      <c r="C673" s="26" t="e">
        <f t="shared" si="31"/>
        <v>#REF!</v>
      </c>
      <c r="D673" s="26" t="e">
        <f>#REF!</f>
        <v>#REF!</v>
      </c>
      <c r="E673" s="26" t="e">
        <f>#REF!</f>
        <v>#REF!</v>
      </c>
      <c r="F673" s="26" t="e">
        <f>ASC(#REF!)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 t="shared" si="32"/>
        <v>#REF!</v>
      </c>
      <c r="L673" s="26" t="e">
        <f>IF(#REF!="","",#REF!)</f>
        <v>#REF!</v>
      </c>
      <c r="M673" s="59" t="e">
        <f>#REF!</f>
        <v>#REF!</v>
      </c>
    </row>
    <row r="674" spans="1:13">
      <c r="A674" s="203" t="e">
        <f>IF(#REF!="","",#REF!)</f>
        <v>#REF!</v>
      </c>
      <c r="B674" s="26" t="e">
        <f t="shared" si="30"/>
        <v>#REF!</v>
      </c>
      <c r="C674" s="26" t="e">
        <f t="shared" si="31"/>
        <v>#REF!</v>
      </c>
      <c r="D674" s="26" t="e">
        <f>#REF!</f>
        <v>#REF!</v>
      </c>
      <c r="E674" s="26" t="e">
        <f>#REF!</f>
        <v>#REF!</v>
      </c>
      <c r="F674" s="26" t="e">
        <f>ASC(#REF!)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 t="shared" si="32"/>
        <v>#REF!</v>
      </c>
      <c r="L674" s="26" t="e">
        <f>IF(#REF!="","",#REF!)</f>
        <v>#REF!</v>
      </c>
      <c r="M674" s="59" t="e">
        <f>#REF!</f>
        <v>#REF!</v>
      </c>
    </row>
    <row r="675" spans="1:13">
      <c r="A675" s="203" t="e">
        <f>IF(#REF!="","",#REF!)</f>
        <v>#REF!</v>
      </c>
      <c r="B675" s="26" t="e">
        <f t="shared" si="30"/>
        <v>#REF!</v>
      </c>
      <c r="C675" s="26" t="e">
        <f t="shared" si="31"/>
        <v>#REF!</v>
      </c>
      <c r="D675" s="26" t="e">
        <f>#REF!</f>
        <v>#REF!</v>
      </c>
      <c r="E675" s="26" t="e">
        <f>#REF!</f>
        <v>#REF!</v>
      </c>
      <c r="F675" s="26" t="e">
        <f>ASC(#REF!)</f>
        <v>#REF!</v>
      </c>
      <c r="G675" s="26" t="e">
        <f>#REF!</f>
        <v>#REF!</v>
      </c>
      <c r="H675" s="26" t="e">
        <f>#REF!</f>
        <v>#REF!</v>
      </c>
      <c r="I675" s="26" t="e">
        <f>#REF!</f>
        <v>#REF!</v>
      </c>
      <c r="J675" s="26" t="e">
        <f>#REF!</f>
        <v>#REF!</v>
      </c>
      <c r="K675" s="26" t="e">
        <f t="shared" si="32"/>
        <v>#REF!</v>
      </c>
      <c r="L675" s="26" t="e">
        <f>IF(#REF!="","",#REF!)</f>
        <v>#REF!</v>
      </c>
      <c r="M675" s="59" t="e">
        <f>#REF!</f>
        <v>#REF!</v>
      </c>
    </row>
    <row r="676" spans="1:13">
      <c r="A676" s="203" t="e">
        <f>IF(#REF!="","",#REF!)</f>
        <v>#REF!</v>
      </c>
      <c r="B676" s="26" t="e">
        <f t="shared" si="30"/>
        <v>#REF!</v>
      </c>
      <c r="C676" s="26" t="e">
        <f t="shared" si="31"/>
        <v>#REF!</v>
      </c>
      <c r="D676" s="26" t="e">
        <f>#REF!</f>
        <v>#REF!</v>
      </c>
      <c r="E676" s="26" t="e">
        <f>#REF!</f>
        <v>#REF!</v>
      </c>
      <c r="F676" s="26" t="e">
        <f>ASC(#REF!)</f>
        <v>#REF!</v>
      </c>
      <c r="G676" s="26" t="e">
        <f>#REF!</f>
        <v>#REF!</v>
      </c>
      <c r="H676" s="26" t="e">
        <f>#REF!</f>
        <v>#REF!</v>
      </c>
      <c r="I676" s="26" t="e">
        <f>#REF!</f>
        <v>#REF!</v>
      </c>
      <c r="J676" s="26" t="e">
        <f>#REF!</f>
        <v>#REF!</v>
      </c>
      <c r="K676" s="26" t="e">
        <f t="shared" si="32"/>
        <v>#REF!</v>
      </c>
      <c r="L676" s="26" t="e">
        <f>IF(#REF!="","",#REF!)</f>
        <v>#REF!</v>
      </c>
      <c r="M676" s="59" t="e">
        <f>#REF!</f>
        <v>#REF!</v>
      </c>
    </row>
    <row r="677" spans="1:13">
      <c r="A677" s="203" t="e">
        <f>IF(#REF!="","",#REF!)</f>
        <v>#REF!</v>
      </c>
      <c r="B677" s="26" t="e">
        <f t="shared" si="30"/>
        <v>#REF!</v>
      </c>
      <c r="C677" s="26" t="e">
        <f t="shared" si="31"/>
        <v>#REF!</v>
      </c>
      <c r="D677" s="26" t="e">
        <f>#REF!</f>
        <v>#REF!</v>
      </c>
      <c r="E677" s="26" t="e">
        <f>#REF!</f>
        <v>#REF!</v>
      </c>
      <c r="F677" s="26" t="e">
        <f>ASC(#REF!)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 t="shared" si="32"/>
        <v>#REF!</v>
      </c>
      <c r="L677" s="26" t="e">
        <f>IF(#REF!="","",#REF!)</f>
        <v>#REF!</v>
      </c>
      <c r="M677" s="59" t="e">
        <f>#REF!</f>
        <v>#REF!</v>
      </c>
    </row>
    <row r="678" spans="1:13">
      <c r="A678" s="203" t="e">
        <f>IF(#REF!="","",#REF!)</f>
        <v>#REF!</v>
      </c>
      <c r="B678" s="26" t="e">
        <f t="shared" si="30"/>
        <v>#REF!</v>
      </c>
      <c r="C678" s="26" t="e">
        <f t="shared" si="31"/>
        <v>#REF!</v>
      </c>
      <c r="D678" s="26" t="e">
        <f>#REF!</f>
        <v>#REF!</v>
      </c>
      <c r="E678" s="26" t="e">
        <f>#REF!</f>
        <v>#REF!</v>
      </c>
      <c r="F678" s="26" t="e">
        <f>ASC(#REF!)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 t="shared" si="32"/>
        <v>#REF!</v>
      </c>
      <c r="L678" s="26" t="e">
        <f>IF(#REF!="","",#REF!)</f>
        <v>#REF!</v>
      </c>
      <c r="M678" s="59" t="e">
        <f>#REF!</f>
        <v>#REF!</v>
      </c>
    </row>
    <row r="679" spans="1:13">
      <c r="A679" s="203" t="e">
        <f>IF(#REF!="","",#REF!)</f>
        <v>#REF!</v>
      </c>
      <c r="B679" s="26" t="e">
        <f t="shared" si="30"/>
        <v>#REF!</v>
      </c>
      <c r="C679" s="26" t="e">
        <f t="shared" si="31"/>
        <v>#REF!</v>
      </c>
      <c r="D679" s="26" t="e">
        <f>#REF!</f>
        <v>#REF!</v>
      </c>
      <c r="E679" s="26" t="e">
        <f>#REF!</f>
        <v>#REF!</v>
      </c>
      <c r="F679" s="26" t="e">
        <f>ASC(#REF!)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 t="shared" si="32"/>
        <v>#REF!</v>
      </c>
      <c r="L679" s="26" t="e">
        <f>IF(#REF!="","",#REF!)</f>
        <v>#REF!</v>
      </c>
      <c r="M679" s="59" t="e">
        <f>#REF!</f>
        <v>#REF!</v>
      </c>
    </row>
    <row r="680" spans="1:13">
      <c r="A680" s="203" t="e">
        <f>IF(#REF!="","",#REF!)</f>
        <v>#REF!</v>
      </c>
      <c r="B680" s="26" t="e">
        <f t="shared" si="30"/>
        <v>#REF!</v>
      </c>
      <c r="C680" s="26" t="e">
        <f t="shared" si="31"/>
        <v>#REF!</v>
      </c>
      <c r="D680" s="26" t="e">
        <f>#REF!</f>
        <v>#REF!</v>
      </c>
      <c r="E680" s="26" t="e">
        <f>#REF!</f>
        <v>#REF!</v>
      </c>
      <c r="F680" s="26" t="e">
        <f>ASC(#REF!)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 t="shared" si="32"/>
        <v>#REF!</v>
      </c>
      <c r="L680" s="26" t="e">
        <f>IF(#REF!="","",#REF!)</f>
        <v>#REF!</v>
      </c>
      <c r="M680" s="59" t="e">
        <f>#REF!</f>
        <v>#REF!</v>
      </c>
    </row>
    <row r="681" spans="1:13">
      <c r="A681" s="203" t="e">
        <f>IF(#REF!="","",#REF!)</f>
        <v>#REF!</v>
      </c>
      <c r="B681" s="26" t="e">
        <f t="shared" si="30"/>
        <v>#REF!</v>
      </c>
      <c r="C681" s="26" t="e">
        <f t="shared" si="31"/>
        <v>#REF!</v>
      </c>
      <c r="D681" s="26" t="e">
        <f>#REF!</f>
        <v>#REF!</v>
      </c>
      <c r="E681" s="26" t="e">
        <f>#REF!</f>
        <v>#REF!</v>
      </c>
      <c r="F681" s="26" t="e">
        <f>ASC(#REF!)</f>
        <v>#REF!</v>
      </c>
      <c r="G681" s="26" t="e">
        <f>#REF!</f>
        <v>#REF!</v>
      </c>
      <c r="H681" s="26" t="e">
        <f>#REF!</f>
        <v>#REF!</v>
      </c>
      <c r="I681" s="26" t="e">
        <f>#REF!</f>
        <v>#REF!</v>
      </c>
      <c r="J681" s="26" t="e">
        <f>#REF!</f>
        <v>#REF!</v>
      </c>
      <c r="K681" s="26" t="e">
        <f t="shared" si="32"/>
        <v>#REF!</v>
      </c>
      <c r="L681" s="26" t="e">
        <f>IF(#REF!="","",#REF!)</f>
        <v>#REF!</v>
      </c>
      <c r="M681" s="59" t="e">
        <f>#REF!</f>
        <v>#REF!</v>
      </c>
    </row>
    <row r="682" spans="1:13">
      <c r="A682" s="203" t="e">
        <f>IF(#REF!="","",#REF!)</f>
        <v>#REF!</v>
      </c>
      <c r="B682" s="26" t="e">
        <f t="shared" si="30"/>
        <v>#REF!</v>
      </c>
      <c r="C682" s="26" t="e">
        <f t="shared" si="31"/>
        <v>#REF!</v>
      </c>
      <c r="D682" s="26" t="e">
        <f>#REF!</f>
        <v>#REF!</v>
      </c>
      <c r="E682" s="26" t="e">
        <f>#REF!</f>
        <v>#REF!</v>
      </c>
      <c r="F682" s="26" t="e">
        <f>ASC(#REF!)</f>
        <v>#REF!</v>
      </c>
      <c r="G682" s="26" t="e">
        <f>#REF!</f>
        <v>#REF!</v>
      </c>
      <c r="H682" s="26" t="e">
        <f>#REF!</f>
        <v>#REF!</v>
      </c>
      <c r="I682" s="26" t="e">
        <f>#REF!</f>
        <v>#REF!</v>
      </c>
      <c r="J682" s="26" t="e">
        <f>#REF!</f>
        <v>#REF!</v>
      </c>
      <c r="K682" s="26" t="e">
        <f t="shared" si="32"/>
        <v>#REF!</v>
      </c>
      <c r="L682" s="26" t="e">
        <f>IF(#REF!="","",#REF!)</f>
        <v>#REF!</v>
      </c>
      <c r="M682" s="59" t="e">
        <f>#REF!</f>
        <v>#REF!</v>
      </c>
    </row>
    <row r="683" spans="1:13">
      <c r="A683" s="203" t="e">
        <f>IF(#REF!="","",#REF!)</f>
        <v>#REF!</v>
      </c>
      <c r="B683" s="26" t="e">
        <f t="shared" si="30"/>
        <v>#REF!</v>
      </c>
      <c r="C683" s="26" t="e">
        <f t="shared" si="31"/>
        <v>#REF!</v>
      </c>
      <c r="D683" s="26" t="e">
        <f>#REF!</f>
        <v>#REF!</v>
      </c>
      <c r="E683" s="26" t="e">
        <f>#REF!</f>
        <v>#REF!</v>
      </c>
      <c r="F683" s="26" t="e">
        <f>ASC(#REF!)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 t="shared" si="32"/>
        <v>#REF!</v>
      </c>
      <c r="L683" s="26" t="e">
        <f>IF(#REF!="","",#REF!)</f>
        <v>#REF!</v>
      </c>
      <c r="M683" s="59" t="e">
        <f>#REF!</f>
        <v>#REF!</v>
      </c>
    </row>
    <row r="684" spans="1:13">
      <c r="A684" s="203" t="e">
        <f>IF(#REF!="","",#REF!)</f>
        <v>#REF!</v>
      </c>
      <c r="B684" s="26" t="e">
        <f t="shared" si="30"/>
        <v>#REF!</v>
      </c>
      <c r="C684" s="26" t="e">
        <f t="shared" si="31"/>
        <v>#REF!</v>
      </c>
      <c r="D684" s="26" t="e">
        <f>#REF!</f>
        <v>#REF!</v>
      </c>
      <c r="E684" s="26" t="e">
        <f>#REF!</f>
        <v>#REF!</v>
      </c>
      <c r="F684" s="26" t="e">
        <f>ASC(#REF!)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 t="shared" si="32"/>
        <v>#REF!</v>
      </c>
      <c r="L684" s="26" t="e">
        <f>IF(#REF!="","",#REF!)</f>
        <v>#REF!</v>
      </c>
      <c r="M684" s="59" t="e">
        <f>#REF!</f>
        <v>#REF!</v>
      </c>
    </row>
    <row r="685" spans="1:13">
      <c r="A685" s="203" t="e">
        <f>IF(#REF!="","",#REF!)</f>
        <v>#REF!</v>
      </c>
      <c r="B685" s="26" t="e">
        <f t="shared" si="30"/>
        <v>#REF!</v>
      </c>
      <c r="C685" s="26" t="e">
        <f t="shared" si="31"/>
        <v>#REF!</v>
      </c>
      <c r="D685" s="26" t="e">
        <f>#REF!</f>
        <v>#REF!</v>
      </c>
      <c r="E685" s="26" t="e">
        <f>#REF!</f>
        <v>#REF!</v>
      </c>
      <c r="F685" s="26" t="e">
        <f>ASC(#REF!)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 t="shared" si="32"/>
        <v>#REF!</v>
      </c>
      <c r="L685" s="26" t="e">
        <f>IF(#REF!="","",#REF!)</f>
        <v>#REF!</v>
      </c>
      <c r="M685" s="59" t="e">
        <f>#REF!</f>
        <v>#REF!</v>
      </c>
    </row>
    <row r="686" spans="1:13">
      <c r="A686" s="203" t="e">
        <f>IF(#REF!="","",#REF!)</f>
        <v>#REF!</v>
      </c>
      <c r="B686" s="26" t="e">
        <f t="shared" si="30"/>
        <v>#REF!</v>
      </c>
      <c r="C686" s="26" t="e">
        <f t="shared" si="31"/>
        <v>#REF!</v>
      </c>
      <c r="D686" s="26" t="e">
        <f>#REF!</f>
        <v>#REF!</v>
      </c>
      <c r="E686" s="26" t="e">
        <f>#REF!</f>
        <v>#REF!</v>
      </c>
      <c r="F686" s="26" t="e">
        <f>ASC(#REF!)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 t="shared" si="32"/>
        <v>#REF!</v>
      </c>
      <c r="L686" s="26" t="e">
        <f>IF(#REF!="","",#REF!)</f>
        <v>#REF!</v>
      </c>
      <c r="M686" s="59" t="e">
        <f>#REF!</f>
        <v>#REF!</v>
      </c>
    </row>
    <row r="687" spans="1:13">
      <c r="A687" s="203" t="e">
        <f>IF(#REF!="","",#REF!)</f>
        <v>#REF!</v>
      </c>
      <c r="B687" s="26" t="e">
        <f t="shared" si="30"/>
        <v>#REF!</v>
      </c>
      <c r="C687" s="26" t="e">
        <f t="shared" si="31"/>
        <v>#REF!</v>
      </c>
      <c r="D687" s="26" t="e">
        <f>#REF!</f>
        <v>#REF!</v>
      </c>
      <c r="E687" s="26" t="e">
        <f>#REF!</f>
        <v>#REF!</v>
      </c>
      <c r="F687" s="26" t="e">
        <f>ASC(#REF!)</f>
        <v>#REF!</v>
      </c>
      <c r="G687" s="26" t="e">
        <f>#REF!</f>
        <v>#REF!</v>
      </c>
      <c r="H687" s="26" t="e">
        <f>#REF!</f>
        <v>#REF!</v>
      </c>
      <c r="I687" s="26" t="e">
        <f>#REF!</f>
        <v>#REF!</v>
      </c>
      <c r="J687" s="26" t="e">
        <f>#REF!</f>
        <v>#REF!</v>
      </c>
      <c r="K687" s="26" t="e">
        <f t="shared" si="32"/>
        <v>#REF!</v>
      </c>
      <c r="L687" s="26" t="e">
        <f>IF(#REF!="","",#REF!)</f>
        <v>#REF!</v>
      </c>
      <c r="M687" s="59" t="e">
        <f>#REF!</f>
        <v>#REF!</v>
      </c>
    </row>
    <row r="688" spans="1:13">
      <c r="A688" s="203" t="e">
        <f>IF(#REF!="","",#REF!)</f>
        <v>#REF!</v>
      </c>
      <c r="B688" s="26" t="e">
        <f t="shared" si="30"/>
        <v>#REF!</v>
      </c>
      <c r="C688" s="26" t="e">
        <f t="shared" si="31"/>
        <v>#REF!</v>
      </c>
      <c r="D688" s="26" t="e">
        <f>#REF!</f>
        <v>#REF!</v>
      </c>
      <c r="E688" s="26" t="e">
        <f>#REF!</f>
        <v>#REF!</v>
      </c>
      <c r="F688" s="26" t="e">
        <f>ASC(#REF!)</f>
        <v>#REF!</v>
      </c>
      <c r="G688" s="26" t="e">
        <f>#REF!</f>
        <v>#REF!</v>
      </c>
      <c r="H688" s="26" t="e">
        <f>#REF!</f>
        <v>#REF!</v>
      </c>
      <c r="I688" s="26" t="e">
        <f>#REF!</f>
        <v>#REF!</v>
      </c>
      <c r="J688" s="26" t="e">
        <f>#REF!</f>
        <v>#REF!</v>
      </c>
      <c r="K688" s="26" t="e">
        <f t="shared" si="32"/>
        <v>#REF!</v>
      </c>
      <c r="L688" s="26" t="e">
        <f>IF(#REF!="","",#REF!)</f>
        <v>#REF!</v>
      </c>
      <c r="M688" s="59" t="e">
        <f>#REF!</f>
        <v>#REF!</v>
      </c>
    </row>
    <row r="689" spans="1:13">
      <c r="A689" s="203" t="e">
        <f>IF(#REF!="","",#REF!)</f>
        <v>#REF!</v>
      </c>
      <c r="B689" s="26" t="e">
        <f t="shared" si="30"/>
        <v>#REF!</v>
      </c>
      <c r="C689" s="26" t="e">
        <f t="shared" si="31"/>
        <v>#REF!</v>
      </c>
      <c r="D689" s="26" t="e">
        <f>#REF!</f>
        <v>#REF!</v>
      </c>
      <c r="E689" s="26" t="e">
        <f>#REF!</f>
        <v>#REF!</v>
      </c>
      <c r="F689" s="26" t="e">
        <f>ASC(#REF!)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 t="shared" si="32"/>
        <v>#REF!</v>
      </c>
      <c r="L689" s="26" t="e">
        <f>IF(#REF!="","",#REF!)</f>
        <v>#REF!</v>
      </c>
      <c r="M689" s="59" t="e">
        <f>#REF!</f>
        <v>#REF!</v>
      </c>
    </row>
    <row r="690" spans="1:13">
      <c r="A690" s="203" t="e">
        <f>IF(#REF!="","",#REF!)</f>
        <v>#REF!</v>
      </c>
      <c r="B690" s="26" t="e">
        <f t="shared" si="30"/>
        <v>#REF!</v>
      </c>
      <c r="C690" s="26" t="e">
        <f t="shared" si="31"/>
        <v>#REF!</v>
      </c>
      <c r="D690" s="26" t="e">
        <f>#REF!</f>
        <v>#REF!</v>
      </c>
      <c r="E690" s="26" t="e">
        <f>#REF!</f>
        <v>#REF!</v>
      </c>
      <c r="F690" s="26" t="e">
        <f>ASC(#REF!)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 t="shared" si="32"/>
        <v>#REF!</v>
      </c>
      <c r="L690" s="26" t="e">
        <f>IF(#REF!="","",#REF!)</f>
        <v>#REF!</v>
      </c>
      <c r="M690" s="59" t="e">
        <f>#REF!</f>
        <v>#REF!</v>
      </c>
    </row>
    <row r="691" spans="1:13">
      <c r="A691" s="203" t="e">
        <f>IF(#REF!="","",#REF!)</f>
        <v>#REF!</v>
      </c>
      <c r="B691" s="26" t="e">
        <f t="shared" si="30"/>
        <v>#REF!</v>
      </c>
      <c r="C691" s="26" t="e">
        <f t="shared" si="31"/>
        <v>#REF!</v>
      </c>
      <c r="D691" s="26" t="e">
        <f>#REF!</f>
        <v>#REF!</v>
      </c>
      <c r="E691" s="26" t="e">
        <f>#REF!</f>
        <v>#REF!</v>
      </c>
      <c r="F691" s="26" t="e">
        <f>ASC(#REF!)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 t="shared" si="32"/>
        <v>#REF!</v>
      </c>
      <c r="L691" s="26" t="e">
        <f>IF(#REF!="","",#REF!)</f>
        <v>#REF!</v>
      </c>
      <c r="M691" s="59" t="e">
        <f>#REF!</f>
        <v>#REF!</v>
      </c>
    </row>
    <row r="692" spans="1:13">
      <c r="A692" s="203" t="e">
        <f>IF(#REF!="","",#REF!)</f>
        <v>#REF!</v>
      </c>
      <c r="B692" s="26" t="e">
        <f t="shared" si="30"/>
        <v>#REF!</v>
      </c>
      <c r="C692" s="26" t="e">
        <f t="shared" si="31"/>
        <v>#REF!</v>
      </c>
      <c r="D692" s="26" t="e">
        <f>#REF!</f>
        <v>#REF!</v>
      </c>
      <c r="E692" s="26" t="e">
        <f>#REF!</f>
        <v>#REF!</v>
      </c>
      <c r="F692" s="26" t="e">
        <f>ASC(#REF!)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 t="shared" si="32"/>
        <v>#REF!</v>
      </c>
      <c r="L692" s="26" t="e">
        <f>IF(#REF!="","",#REF!)</f>
        <v>#REF!</v>
      </c>
      <c r="M692" s="59" t="e">
        <f>#REF!</f>
        <v>#REF!</v>
      </c>
    </row>
    <row r="693" spans="1:13">
      <c r="A693" s="203" t="e">
        <f>IF(#REF!="","",#REF!)</f>
        <v>#REF!</v>
      </c>
      <c r="B693" s="26" t="e">
        <f t="shared" si="30"/>
        <v>#REF!</v>
      </c>
      <c r="C693" s="26" t="e">
        <f t="shared" si="31"/>
        <v>#REF!</v>
      </c>
      <c r="D693" s="26" t="e">
        <f>#REF!</f>
        <v>#REF!</v>
      </c>
      <c r="E693" s="26" t="e">
        <f>#REF!</f>
        <v>#REF!</v>
      </c>
      <c r="F693" s="26" t="e">
        <f>ASC(#REF!)</f>
        <v>#REF!</v>
      </c>
      <c r="G693" s="26" t="e">
        <f>#REF!</f>
        <v>#REF!</v>
      </c>
      <c r="H693" s="26" t="e">
        <f>#REF!</f>
        <v>#REF!</v>
      </c>
      <c r="I693" s="26" t="e">
        <f>#REF!</f>
        <v>#REF!</v>
      </c>
      <c r="J693" s="26" t="e">
        <f>#REF!</f>
        <v>#REF!</v>
      </c>
      <c r="K693" s="26" t="e">
        <f t="shared" si="32"/>
        <v>#REF!</v>
      </c>
      <c r="L693" s="26" t="e">
        <f>IF(#REF!="","",#REF!)</f>
        <v>#REF!</v>
      </c>
      <c r="M693" s="59" t="e">
        <f>#REF!</f>
        <v>#REF!</v>
      </c>
    </row>
    <row r="694" spans="1:13">
      <c r="A694" s="203" t="e">
        <f>IF(#REF!="","",#REF!)</f>
        <v>#REF!</v>
      </c>
      <c r="B694" s="26" t="e">
        <f t="shared" si="30"/>
        <v>#REF!</v>
      </c>
      <c r="C694" s="26" t="e">
        <f t="shared" si="31"/>
        <v>#REF!</v>
      </c>
      <c r="D694" s="26" t="e">
        <f>#REF!</f>
        <v>#REF!</v>
      </c>
      <c r="E694" s="26" t="e">
        <f>#REF!</f>
        <v>#REF!</v>
      </c>
      <c r="F694" s="26" t="e">
        <f>ASC(#REF!)</f>
        <v>#REF!</v>
      </c>
      <c r="G694" s="26" t="e">
        <f>#REF!</f>
        <v>#REF!</v>
      </c>
      <c r="H694" s="26" t="e">
        <f>#REF!</f>
        <v>#REF!</v>
      </c>
      <c r="I694" s="26" t="e">
        <f>#REF!</f>
        <v>#REF!</v>
      </c>
      <c r="J694" s="26" t="e">
        <f>#REF!</f>
        <v>#REF!</v>
      </c>
      <c r="K694" s="26" t="e">
        <f t="shared" si="32"/>
        <v>#REF!</v>
      </c>
      <c r="L694" s="26" t="e">
        <f>IF(#REF!="","",#REF!)</f>
        <v>#REF!</v>
      </c>
      <c r="M694" s="59" t="e">
        <f>#REF!</f>
        <v>#REF!</v>
      </c>
    </row>
    <row r="695" spans="1:13">
      <c r="A695" s="203" t="e">
        <f>IF(#REF!="","",#REF!)</f>
        <v>#REF!</v>
      </c>
      <c r="B695" s="26" t="e">
        <f t="shared" si="30"/>
        <v>#REF!</v>
      </c>
      <c r="C695" s="26" t="e">
        <f t="shared" si="31"/>
        <v>#REF!</v>
      </c>
      <c r="D695" s="26" t="e">
        <f>#REF!</f>
        <v>#REF!</v>
      </c>
      <c r="E695" s="26" t="e">
        <f>#REF!</f>
        <v>#REF!</v>
      </c>
      <c r="F695" s="26" t="e">
        <f>ASC(#REF!)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 t="shared" si="32"/>
        <v>#REF!</v>
      </c>
      <c r="L695" s="26" t="e">
        <f>IF(#REF!="","",#REF!)</f>
        <v>#REF!</v>
      </c>
      <c r="M695" s="59" t="e">
        <f>#REF!</f>
        <v>#REF!</v>
      </c>
    </row>
    <row r="696" spans="1:13">
      <c r="A696" s="203" t="e">
        <f>IF(#REF!="","",#REF!)</f>
        <v>#REF!</v>
      </c>
      <c r="B696" s="26" t="e">
        <f t="shared" si="30"/>
        <v>#REF!</v>
      </c>
      <c r="C696" s="26" t="e">
        <f t="shared" si="31"/>
        <v>#REF!</v>
      </c>
      <c r="D696" s="26" t="e">
        <f>#REF!</f>
        <v>#REF!</v>
      </c>
      <c r="E696" s="26" t="e">
        <f>#REF!</f>
        <v>#REF!</v>
      </c>
      <c r="F696" s="26" t="e">
        <f>ASC(#REF!)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 t="shared" si="32"/>
        <v>#REF!</v>
      </c>
      <c r="L696" s="26" t="e">
        <f>IF(#REF!="","",#REF!)</f>
        <v>#REF!</v>
      </c>
      <c r="M696" s="59" t="e">
        <f>#REF!</f>
        <v>#REF!</v>
      </c>
    </row>
    <row r="697" spans="1:13">
      <c r="A697" s="203" t="e">
        <f>IF(#REF!="","",#REF!)</f>
        <v>#REF!</v>
      </c>
      <c r="B697" s="26" t="e">
        <f t="shared" si="30"/>
        <v>#REF!</v>
      </c>
      <c r="C697" s="26" t="e">
        <f t="shared" si="31"/>
        <v>#REF!</v>
      </c>
      <c r="D697" s="26" t="e">
        <f>#REF!</f>
        <v>#REF!</v>
      </c>
      <c r="E697" s="26" t="e">
        <f>#REF!</f>
        <v>#REF!</v>
      </c>
      <c r="F697" s="26" t="e">
        <f>ASC(#REF!)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 t="shared" si="32"/>
        <v>#REF!</v>
      </c>
      <c r="L697" s="26" t="e">
        <f>IF(#REF!="","",#REF!)</f>
        <v>#REF!</v>
      </c>
      <c r="M697" s="59" t="e">
        <f>#REF!</f>
        <v>#REF!</v>
      </c>
    </row>
    <row r="698" spans="1:13">
      <c r="A698" s="203" t="e">
        <f>IF(#REF!="","",#REF!)</f>
        <v>#REF!</v>
      </c>
      <c r="B698" s="26" t="e">
        <f t="shared" si="30"/>
        <v>#REF!</v>
      </c>
      <c r="C698" s="26" t="e">
        <f t="shared" si="31"/>
        <v>#REF!</v>
      </c>
      <c r="D698" s="26" t="e">
        <f>#REF!</f>
        <v>#REF!</v>
      </c>
      <c r="E698" s="26" t="e">
        <f>#REF!</f>
        <v>#REF!</v>
      </c>
      <c r="F698" s="26" t="e">
        <f>ASC(#REF!)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 t="shared" si="32"/>
        <v>#REF!</v>
      </c>
      <c r="L698" s="26" t="e">
        <f>IF(#REF!="","",#REF!)</f>
        <v>#REF!</v>
      </c>
      <c r="M698" s="59" t="e">
        <f>#REF!</f>
        <v>#REF!</v>
      </c>
    </row>
    <row r="699" spans="1:13">
      <c r="A699" s="203" t="e">
        <f>IF(#REF!="","",#REF!)</f>
        <v>#REF!</v>
      </c>
      <c r="B699" s="26" t="e">
        <f t="shared" si="30"/>
        <v>#REF!</v>
      </c>
      <c r="C699" s="26" t="e">
        <f t="shared" si="31"/>
        <v>#REF!</v>
      </c>
      <c r="D699" s="26" t="e">
        <f>#REF!</f>
        <v>#REF!</v>
      </c>
      <c r="E699" s="26" t="e">
        <f>#REF!</f>
        <v>#REF!</v>
      </c>
      <c r="F699" s="26" t="e">
        <f>ASC(#REF!)</f>
        <v>#REF!</v>
      </c>
      <c r="G699" s="26" t="e">
        <f>#REF!</f>
        <v>#REF!</v>
      </c>
      <c r="H699" s="26" t="e">
        <f>#REF!</f>
        <v>#REF!</v>
      </c>
      <c r="I699" s="26" t="e">
        <f>#REF!</f>
        <v>#REF!</v>
      </c>
      <c r="J699" s="26" t="e">
        <f>#REF!</f>
        <v>#REF!</v>
      </c>
      <c r="K699" s="26" t="e">
        <f t="shared" si="32"/>
        <v>#REF!</v>
      </c>
      <c r="L699" s="26" t="e">
        <f>IF(#REF!="","",#REF!)</f>
        <v>#REF!</v>
      </c>
      <c r="M699" s="59" t="e">
        <f>#REF!</f>
        <v>#REF!</v>
      </c>
    </row>
    <row r="700" spans="1:13">
      <c r="A700" s="203" t="e">
        <f>IF(#REF!="","",#REF!)</f>
        <v>#REF!</v>
      </c>
      <c r="B700" s="26" t="e">
        <f t="shared" si="30"/>
        <v>#REF!</v>
      </c>
      <c r="C700" s="26" t="e">
        <f t="shared" si="31"/>
        <v>#REF!</v>
      </c>
      <c r="D700" s="26" t="e">
        <f>#REF!</f>
        <v>#REF!</v>
      </c>
      <c r="E700" s="26" t="e">
        <f>#REF!</f>
        <v>#REF!</v>
      </c>
      <c r="F700" s="26" t="e">
        <f>ASC(#REF!)</f>
        <v>#REF!</v>
      </c>
      <c r="G700" s="26" t="e">
        <f>#REF!</f>
        <v>#REF!</v>
      </c>
      <c r="H700" s="26" t="e">
        <f>#REF!</f>
        <v>#REF!</v>
      </c>
      <c r="I700" s="26" t="e">
        <f>#REF!</f>
        <v>#REF!</v>
      </c>
      <c r="J700" s="26" t="e">
        <f>#REF!</f>
        <v>#REF!</v>
      </c>
      <c r="K700" s="26" t="e">
        <f t="shared" si="32"/>
        <v>#REF!</v>
      </c>
      <c r="L700" s="26" t="e">
        <f>IF(#REF!="","",#REF!)</f>
        <v>#REF!</v>
      </c>
      <c r="M700" s="59" t="e">
        <f>#REF!</f>
        <v>#REF!</v>
      </c>
    </row>
    <row r="701" spans="1:13">
      <c r="A701" s="203" t="e">
        <f>IF(#REF!="","",#REF!)</f>
        <v>#REF!</v>
      </c>
      <c r="B701" s="26" t="e">
        <f t="shared" si="30"/>
        <v>#REF!</v>
      </c>
      <c r="C701" s="26" t="e">
        <f t="shared" si="31"/>
        <v>#REF!</v>
      </c>
      <c r="D701" s="26" t="e">
        <f>#REF!</f>
        <v>#REF!</v>
      </c>
      <c r="E701" s="26" t="e">
        <f>#REF!</f>
        <v>#REF!</v>
      </c>
      <c r="F701" s="26" t="e">
        <f>ASC(#REF!)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 t="shared" si="32"/>
        <v>#REF!</v>
      </c>
      <c r="L701" s="26" t="e">
        <f>IF(#REF!="","",#REF!)</f>
        <v>#REF!</v>
      </c>
      <c r="M701" s="59" t="e">
        <f>#REF!</f>
        <v>#REF!</v>
      </c>
    </row>
    <row r="702" spans="1:13">
      <c r="A702" s="203" t="e">
        <f>IF(#REF!="","",#REF!)</f>
        <v>#REF!</v>
      </c>
      <c r="B702" s="26" t="e">
        <f t="shared" si="30"/>
        <v>#REF!</v>
      </c>
      <c r="C702" s="26" t="e">
        <f t="shared" si="31"/>
        <v>#REF!</v>
      </c>
      <c r="D702" s="26" t="e">
        <f>#REF!</f>
        <v>#REF!</v>
      </c>
      <c r="E702" s="26" t="e">
        <f>#REF!</f>
        <v>#REF!</v>
      </c>
      <c r="F702" s="26" t="e">
        <f>ASC(#REF!)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 t="shared" si="32"/>
        <v>#REF!</v>
      </c>
      <c r="L702" s="26" t="e">
        <f>IF(#REF!="","",#REF!)</f>
        <v>#REF!</v>
      </c>
      <c r="M702" s="59" t="e">
        <f>#REF!</f>
        <v>#REF!</v>
      </c>
    </row>
    <row r="703" spans="1:13">
      <c r="A703" s="203" t="e">
        <f>IF(#REF!="","",#REF!)</f>
        <v>#REF!</v>
      </c>
      <c r="B703" s="26" t="e">
        <f t="shared" si="30"/>
        <v>#REF!</v>
      </c>
      <c r="C703" s="26" t="e">
        <f t="shared" si="31"/>
        <v>#REF!</v>
      </c>
      <c r="D703" s="26" t="e">
        <f>#REF!</f>
        <v>#REF!</v>
      </c>
      <c r="E703" s="26" t="e">
        <f>#REF!</f>
        <v>#REF!</v>
      </c>
      <c r="F703" s="26" t="e">
        <f>ASC(#REF!)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 t="shared" si="32"/>
        <v>#REF!</v>
      </c>
      <c r="L703" s="26" t="e">
        <f>IF(#REF!="","",#REF!)</f>
        <v>#REF!</v>
      </c>
      <c r="M703" s="59" t="e">
        <f>#REF!</f>
        <v>#REF!</v>
      </c>
    </row>
    <row r="704" spans="1:13">
      <c r="A704" s="203" t="e">
        <f>IF(#REF!="","",#REF!)</f>
        <v>#REF!</v>
      </c>
      <c r="B704" s="26" t="e">
        <f t="shared" si="30"/>
        <v>#REF!</v>
      </c>
      <c r="C704" s="26" t="e">
        <f t="shared" si="31"/>
        <v>#REF!</v>
      </c>
      <c r="D704" s="26" t="e">
        <f>#REF!</f>
        <v>#REF!</v>
      </c>
      <c r="E704" s="26" t="e">
        <f>#REF!</f>
        <v>#REF!</v>
      </c>
      <c r="F704" s="26" t="e">
        <f>ASC(#REF!)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 t="shared" si="32"/>
        <v>#REF!</v>
      </c>
      <c r="L704" s="26" t="e">
        <f>IF(#REF!="","",#REF!)</f>
        <v>#REF!</v>
      </c>
      <c r="M704" s="59" t="e">
        <f>#REF!</f>
        <v>#REF!</v>
      </c>
    </row>
    <row r="705" spans="1:13">
      <c r="A705" s="203" t="e">
        <f>IF(#REF!="","",#REF!)</f>
        <v>#REF!</v>
      </c>
      <c r="B705" s="26" t="e">
        <f t="shared" si="30"/>
        <v>#REF!</v>
      </c>
      <c r="C705" s="26" t="e">
        <f t="shared" si="31"/>
        <v>#REF!</v>
      </c>
      <c r="D705" s="26" t="e">
        <f>#REF!</f>
        <v>#REF!</v>
      </c>
      <c r="E705" s="26" t="e">
        <f>#REF!</f>
        <v>#REF!</v>
      </c>
      <c r="F705" s="26" t="e">
        <f>ASC(#REF!)</f>
        <v>#REF!</v>
      </c>
      <c r="G705" s="26" t="e">
        <f>#REF!</f>
        <v>#REF!</v>
      </c>
      <c r="H705" s="26" t="e">
        <f>#REF!</f>
        <v>#REF!</v>
      </c>
      <c r="I705" s="26" t="e">
        <f>#REF!</f>
        <v>#REF!</v>
      </c>
      <c r="J705" s="26" t="e">
        <f>#REF!</f>
        <v>#REF!</v>
      </c>
      <c r="K705" s="26" t="e">
        <f t="shared" si="32"/>
        <v>#REF!</v>
      </c>
      <c r="L705" s="26" t="e">
        <f>IF(#REF!="","",#REF!)</f>
        <v>#REF!</v>
      </c>
      <c r="M705" s="59" t="e">
        <f>#REF!</f>
        <v>#REF!</v>
      </c>
    </row>
    <row r="706" spans="1:13">
      <c r="A706" s="203" t="e">
        <f>IF(#REF!="","",#REF!)</f>
        <v>#REF!</v>
      </c>
      <c r="B706" s="26" t="e">
        <f t="shared" si="30"/>
        <v>#REF!</v>
      </c>
      <c r="C706" s="26" t="e">
        <f t="shared" si="31"/>
        <v>#REF!</v>
      </c>
      <c r="D706" s="26" t="e">
        <f>#REF!</f>
        <v>#REF!</v>
      </c>
      <c r="E706" s="26" t="e">
        <f>#REF!</f>
        <v>#REF!</v>
      </c>
      <c r="F706" s="26" t="e">
        <f>ASC(#REF!)</f>
        <v>#REF!</v>
      </c>
      <c r="G706" s="26" t="e">
        <f>#REF!</f>
        <v>#REF!</v>
      </c>
      <c r="H706" s="26" t="e">
        <f>#REF!</f>
        <v>#REF!</v>
      </c>
      <c r="I706" s="26" t="e">
        <f>#REF!</f>
        <v>#REF!</v>
      </c>
      <c r="J706" s="26" t="e">
        <f>#REF!</f>
        <v>#REF!</v>
      </c>
      <c r="K706" s="26" t="e">
        <f t="shared" si="32"/>
        <v>#REF!</v>
      </c>
      <c r="L706" s="26" t="e">
        <f>IF(#REF!="","",#REF!)</f>
        <v>#REF!</v>
      </c>
      <c r="M706" s="59" t="e">
        <f>#REF!</f>
        <v>#REF!</v>
      </c>
    </row>
    <row r="707" spans="1:13">
      <c r="A707" s="203" t="e">
        <f>IF(#REF!="","",#REF!)</f>
        <v>#REF!</v>
      </c>
      <c r="B707" s="26" t="e">
        <f t="shared" ref="B707:B770" si="33">LEFT(A707,1)</f>
        <v>#REF!</v>
      </c>
      <c r="C707" s="26" t="e">
        <f t="shared" ref="C707:C770" si="34">REPLACE(A707,1,1,"")</f>
        <v>#REF!</v>
      </c>
      <c r="D707" s="26" t="e">
        <f>#REF!</f>
        <v>#REF!</v>
      </c>
      <c r="E707" s="26" t="e">
        <f>#REF!</f>
        <v>#REF!</v>
      </c>
      <c r="F707" s="26" t="e">
        <f>ASC(#REF!)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 t="shared" ref="K707:K770" si="35">I707</f>
        <v>#REF!</v>
      </c>
      <c r="L707" s="26" t="e">
        <f>IF(#REF!="","",#REF!)</f>
        <v>#REF!</v>
      </c>
      <c r="M707" s="59" t="e">
        <f>#REF!</f>
        <v>#REF!</v>
      </c>
    </row>
    <row r="708" spans="1:13">
      <c r="A708" s="203" t="e">
        <f>IF(#REF!="","",#REF!)</f>
        <v>#REF!</v>
      </c>
      <c r="B708" s="26" t="e">
        <f t="shared" si="33"/>
        <v>#REF!</v>
      </c>
      <c r="C708" s="26" t="e">
        <f t="shared" si="34"/>
        <v>#REF!</v>
      </c>
      <c r="D708" s="26" t="e">
        <f>#REF!</f>
        <v>#REF!</v>
      </c>
      <c r="E708" s="26" t="e">
        <f>#REF!</f>
        <v>#REF!</v>
      </c>
      <c r="F708" s="26" t="e">
        <f>ASC(#REF!)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 t="shared" si="35"/>
        <v>#REF!</v>
      </c>
      <c r="L708" s="26" t="e">
        <f>IF(#REF!="","",#REF!)</f>
        <v>#REF!</v>
      </c>
      <c r="M708" s="59" t="e">
        <f>#REF!</f>
        <v>#REF!</v>
      </c>
    </row>
    <row r="709" spans="1:13">
      <c r="A709" s="203" t="e">
        <f>IF(#REF!="","",#REF!)</f>
        <v>#REF!</v>
      </c>
      <c r="B709" s="26" t="e">
        <f t="shared" si="33"/>
        <v>#REF!</v>
      </c>
      <c r="C709" s="26" t="e">
        <f t="shared" si="34"/>
        <v>#REF!</v>
      </c>
      <c r="D709" s="26" t="e">
        <f>#REF!</f>
        <v>#REF!</v>
      </c>
      <c r="E709" s="26" t="e">
        <f>#REF!</f>
        <v>#REF!</v>
      </c>
      <c r="F709" s="26" t="e">
        <f>ASC(#REF!)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 t="shared" si="35"/>
        <v>#REF!</v>
      </c>
      <c r="L709" s="26" t="e">
        <f>IF(#REF!="","",#REF!)</f>
        <v>#REF!</v>
      </c>
      <c r="M709" s="59" t="e">
        <f>#REF!</f>
        <v>#REF!</v>
      </c>
    </row>
    <row r="710" spans="1:13">
      <c r="A710" s="203" t="e">
        <f>IF(#REF!="","",#REF!)</f>
        <v>#REF!</v>
      </c>
      <c r="B710" s="26" t="e">
        <f t="shared" si="33"/>
        <v>#REF!</v>
      </c>
      <c r="C710" s="26" t="e">
        <f t="shared" si="34"/>
        <v>#REF!</v>
      </c>
      <c r="D710" s="26" t="e">
        <f>#REF!</f>
        <v>#REF!</v>
      </c>
      <c r="E710" s="26" t="e">
        <f>#REF!</f>
        <v>#REF!</v>
      </c>
      <c r="F710" s="26" t="e">
        <f>ASC(#REF!)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 t="shared" si="35"/>
        <v>#REF!</v>
      </c>
      <c r="L710" s="26" t="e">
        <f>IF(#REF!="","",#REF!)</f>
        <v>#REF!</v>
      </c>
      <c r="M710" s="59" t="e">
        <f>#REF!</f>
        <v>#REF!</v>
      </c>
    </row>
    <row r="711" spans="1:13">
      <c r="A711" s="203" t="e">
        <f>IF(#REF!="","",#REF!)</f>
        <v>#REF!</v>
      </c>
      <c r="B711" s="26" t="e">
        <f t="shared" si="33"/>
        <v>#REF!</v>
      </c>
      <c r="C711" s="26" t="e">
        <f t="shared" si="34"/>
        <v>#REF!</v>
      </c>
      <c r="D711" s="26" t="e">
        <f>#REF!</f>
        <v>#REF!</v>
      </c>
      <c r="E711" s="26" t="e">
        <f>#REF!</f>
        <v>#REF!</v>
      </c>
      <c r="F711" s="26" t="e">
        <f>ASC(#REF!)</f>
        <v>#REF!</v>
      </c>
      <c r="G711" s="26" t="e">
        <f>#REF!</f>
        <v>#REF!</v>
      </c>
      <c r="H711" s="26" t="e">
        <f>#REF!</f>
        <v>#REF!</v>
      </c>
      <c r="I711" s="26" t="e">
        <f>#REF!</f>
        <v>#REF!</v>
      </c>
      <c r="J711" s="26" t="e">
        <f>#REF!</f>
        <v>#REF!</v>
      </c>
      <c r="K711" s="26" t="e">
        <f t="shared" si="35"/>
        <v>#REF!</v>
      </c>
      <c r="L711" s="26" t="e">
        <f>IF(#REF!="","",#REF!)</f>
        <v>#REF!</v>
      </c>
      <c r="M711" s="59" t="e">
        <f>#REF!</f>
        <v>#REF!</v>
      </c>
    </row>
    <row r="712" spans="1:13">
      <c r="A712" s="203" t="e">
        <f>IF(#REF!="","",#REF!)</f>
        <v>#REF!</v>
      </c>
      <c r="B712" s="26" t="e">
        <f t="shared" si="33"/>
        <v>#REF!</v>
      </c>
      <c r="C712" s="26" t="e">
        <f t="shared" si="34"/>
        <v>#REF!</v>
      </c>
      <c r="D712" s="26" t="e">
        <f>#REF!</f>
        <v>#REF!</v>
      </c>
      <c r="E712" s="26" t="e">
        <f>#REF!</f>
        <v>#REF!</v>
      </c>
      <c r="F712" s="26" t="e">
        <f>ASC(#REF!)</f>
        <v>#REF!</v>
      </c>
      <c r="G712" s="26" t="e">
        <f>#REF!</f>
        <v>#REF!</v>
      </c>
      <c r="H712" s="26" t="e">
        <f>#REF!</f>
        <v>#REF!</v>
      </c>
      <c r="I712" s="26" t="e">
        <f>#REF!</f>
        <v>#REF!</v>
      </c>
      <c r="J712" s="26" t="e">
        <f>#REF!</f>
        <v>#REF!</v>
      </c>
      <c r="K712" s="26" t="e">
        <f t="shared" si="35"/>
        <v>#REF!</v>
      </c>
      <c r="L712" s="26" t="e">
        <f>IF(#REF!="","",#REF!)</f>
        <v>#REF!</v>
      </c>
      <c r="M712" s="59" t="e">
        <f>#REF!</f>
        <v>#REF!</v>
      </c>
    </row>
    <row r="713" spans="1:13">
      <c r="A713" s="203" t="e">
        <f>IF(#REF!="","",#REF!)</f>
        <v>#REF!</v>
      </c>
      <c r="B713" s="26" t="e">
        <f t="shared" si="33"/>
        <v>#REF!</v>
      </c>
      <c r="C713" s="26" t="e">
        <f t="shared" si="34"/>
        <v>#REF!</v>
      </c>
      <c r="D713" s="26" t="e">
        <f>#REF!</f>
        <v>#REF!</v>
      </c>
      <c r="E713" s="26" t="e">
        <f>#REF!</f>
        <v>#REF!</v>
      </c>
      <c r="F713" s="26" t="e">
        <f>ASC(#REF!)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 t="shared" si="35"/>
        <v>#REF!</v>
      </c>
      <c r="L713" s="26" t="e">
        <f>IF(#REF!="","",#REF!)</f>
        <v>#REF!</v>
      </c>
      <c r="M713" s="59" t="e">
        <f>#REF!</f>
        <v>#REF!</v>
      </c>
    </row>
    <row r="714" spans="1:13">
      <c r="A714" s="203" t="e">
        <f>IF(#REF!="","",#REF!)</f>
        <v>#REF!</v>
      </c>
      <c r="B714" s="26" t="e">
        <f t="shared" si="33"/>
        <v>#REF!</v>
      </c>
      <c r="C714" s="26" t="e">
        <f t="shared" si="34"/>
        <v>#REF!</v>
      </c>
      <c r="D714" s="26" t="e">
        <f>#REF!</f>
        <v>#REF!</v>
      </c>
      <c r="E714" s="26" t="e">
        <f>#REF!</f>
        <v>#REF!</v>
      </c>
      <c r="F714" s="26" t="e">
        <f>ASC(#REF!)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 t="shared" si="35"/>
        <v>#REF!</v>
      </c>
      <c r="L714" s="26" t="e">
        <f>IF(#REF!="","",#REF!)</f>
        <v>#REF!</v>
      </c>
      <c r="M714" s="59" t="e">
        <f>#REF!</f>
        <v>#REF!</v>
      </c>
    </row>
    <row r="715" spans="1:13">
      <c r="A715" s="203" t="e">
        <f>IF(#REF!="","",#REF!)</f>
        <v>#REF!</v>
      </c>
      <c r="B715" s="26" t="e">
        <f t="shared" si="33"/>
        <v>#REF!</v>
      </c>
      <c r="C715" s="26" t="e">
        <f t="shared" si="34"/>
        <v>#REF!</v>
      </c>
      <c r="D715" s="26" t="e">
        <f>#REF!</f>
        <v>#REF!</v>
      </c>
      <c r="E715" s="26" t="e">
        <f>#REF!</f>
        <v>#REF!</v>
      </c>
      <c r="F715" s="26" t="e">
        <f>ASC(#REF!)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 t="shared" si="35"/>
        <v>#REF!</v>
      </c>
      <c r="L715" s="26" t="e">
        <f>IF(#REF!="","",#REF!)</f>
        <v>#REF!</v>
      </c>
      <c r="M715" s="59" t="e">
        <f>#REF!</f>
        <v>#REF!</v>
      </c>
    </row>
    <row r="716" spans="1:13">
      <c r="A716" s="203" t="e">
        <f>IF(#REF!="","",#REF!)</f>
        <v>#REF!</v>
      </c>
      <c r="B716" s="26" t="e">
        <f t="shared" si="33"/>
        <v>#REF!</v>
      </c>
      <c r="C716" s="26" t="e">
        <f t="shared" si="34"/>
        <v>#REF!</v>
      </c>
      <c r="D716" s="26" t="e">
        <f>#REF!</f>
        <v>#REF!</v>
      </c>
      <c r="E716" s="26" t="e">
        <f>#REF!</f>
        <v>#REF!</v>
      </c>
      <c r="F716" s="26" t="e">
        <f>ASC(#REF!)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 t="shared" si="35"/>
        <v>#REF!</v>
      </c>
      <c r="L716" s="26" t="e">
        <f>IF(#REF!="","",#REF!)</f>
        <v>#REF!</v>
      </c>
      <c r="M716" s="59" t="e">
        <f>#REF!</f>
        <v>#REF!</v>
      </c>
    </row>
    <row r="717" spans="1:13">
      <c r="A717" s="203" t="e">
        <f>IF(#REF!="","",#REF!)</f>
        <v>#REF!</v>
      </c>
      <c r="B717" s="26" t="e">
        <f t="shared" si="33"/>
        <v>#REF!</v>
      </c>
      <c r="C717" s="26" t="e">
        <f t="shared" si="34"/>
        <v>#REF!</v>
      </c>
      <c r="D717" s="26" t="e">
        <f>#REF!</f>
        <v>#REF!</v>
      </c>
      <c r="E717" s="26" t="e">
        <f>#REF!</f>
        <v>#REF!</v>
      </c>
      <c r="F717" s="26" t="e">
        <f>ASC(#REF!)</f>
        <v>#REF!</v>
      </c>
      <c r="G717" s="26" t="e">
        <f>#REF!</f>
        <v>#REF!</v>
      </c>
      <c r="H717" s="26" t="e">
        <f>#REF!</f>
        <v>#REF!</v>
      </c>
      <c r="I717" s="26" t="e">
        <f>#REF!</f>
        <v>#REF!</v>
      </c>
      <c r="J717" s="26" t="e">
        <f>#REF!</f>
        <v>#REF!</v>
      </c>
      <c r="K717" s="26" t="e">
        <f t="shared" si="35"/>
        <v>#REF!</v>
      </c>
      <c r="L717" s="26" t="e">
        <f>IF(#REF!="","",#REF!)</f>
        <v>#REF!</v>
      </c>
      <c r="M717" s="59" t="e">
        <f>#REF!</f>
        <v>#REF!</v>
      </c>
    </row>
    <row r="718" spans="1:13">
      <c r="A718" s="203" t="e">
        <f>IF(#REF!="","",#REF!)</f>
        <v>#REF!</v>
      </c>
      <c r="B718" s="26" t="e">
        <f t="shared" si="33"/>
        <v>#REF!</v>
      </c>
      <c r="C718" s="26" t="e">
        <f t="shared" si="34"/>
        <v>#REF!</v>
      </c>
      <c r="D718" s="26" t="e">
        <f>#REF!</f>
        <v>#REF!</v>
      </c>
      <c r="E718" s="26" t="e">
        <f>#REF!</f>
        <v>#REF!</v>
      </c>
      <c r="F718" s="26" t="e">
        <f>ASC(#REF!)</f>
        <v>#REF!</v>
      </c>
      <c r="G718" s="26" t="e">
        <f>#REF!</f>
        <v>#REF!</v>
      </c>
      <c r="H718" s="26" t="e">
        <f>#REF!</f>
        <v>#REF!</v>
      </c>
      <c r="I718" s="26" t="e">
        <f>#REF!</f>
        <v>#REF!</v>
      </c>
      <c r="J718" s="26" t="e">
        <f>#REF!</f>
        <v>#REF!</v>
      </c>
      <c r="K718" s="26" t="e">
        <f t="shared" si="35"/>
        <v>#REF!</v>
      </c>
      <c r="L718" s="26" t="e">
        <f>IF(#REF!="","",#REF!)</f>
        <v>#REF!</v>
      </c>
      <c r="M718" s="59" t="e">
        <f>#REF!</f>
        <v>#REF!</v>
      </c>
    </row>
    <row r="719" spans="1:13">
      <c r="A719" s="203" t="e">
        <f>IF(#REF!="","",#REF!)</f>
        <v>#REF!</v>
      </c>
      <c r="B719" s="26" t="e">
        <f t="shared" si="33"/>
        <v>#REF!</v>
      </c>
      <c r="C719" s="26" t="e">
        <f t="shared" si="34"/>
        <v>#REF!</v>
      </c>
      <c r="D719" s="26" t="e">
        <f>#REF!</f>
        <v>#REF!</v>
      </c>
      <c r="E719" s="26" t="e">
        <f>#REF!</f>
        <v>#REF!</v>
      </c>
      <c r="F719" s="26" t="e">
        <f>ASC(#REF!)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 t="shared" si="35"/>
        <v>#REF!</v>
      </c>
      <c r="L719" s="26" t="e">
        <f>IF(#REF!="","",#REF!)</f>
        <v>#REF!</v>
      </c>
      <c r="M719" s="59" t="e">
        <f>#REF!</f>
        <v>#REF!</v>
      </c>
    </row>
    <row r="720" spans="1:13">
      <c r="A720" s="203" t="e">
        <f>IF(#REF!="","",#REF!)</f>
        <v>#REF!</v>
      </c>
      <c r="B720" s="26" t="e">
        <f t="shared" si="33"/>
        <v>#REF!</v>
      </c>
      <c r="C720" s="26" t="e">
        <f t="shared" si="34"/>
        <v>#REF!</v>
      </c>
      <c r="D720" s="26" t="e">
        <f>#REF!</f>
        <v>#REF!</v>
      </c>
      <c r="E720" s="26" t="e">
        <f>#REF!</f>
        <v>#REF!</v>
      </c>
      <c r="F720" s="26" t="e">
        <f>ASC(#REF!)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 t="shared" si="35"/>
        <v>#REF!</v>
      </c>
      <c r="L720" s="26" t="e">
        <f>IF(#REF!="","",#REF!)</f>
        <v>#REF!</v>
      </c>
      <c r="M720" s="59" t="e">
        <f>#REF!</f>
        <v>#REF!</v>
      </c>
    </row>
    <row r="721" spans="1:13">
      <c r="A721" s="203" t="e">
        <f>IF(#REF!="","",#REF!)</f>
        <v>#REF!</v>
      </c>
      <c r="B721" s="26" t="e">
        <f t="shared" si="33"/>
        <v>#REF!</v>
      </c>
      <c r="C721" s="26" t="e">
        <f t="shared" si="34"/>
        <v>#REF!</v>
      </c>
      <c r="D721" s="26" t="e">
        <f>#REF!</f>
        <v>#REF!</v>
      </c>
      <c r="E721" s="26" t="e">
        <f>#REF!</f>
        <v>#REF!</v>
      </c>
      <c r="F721" s="26" t="e">
        <f>ASC(#REF!)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 t="shared" si="35"/>
        <v>#REF!</v>
      </c>
      <c r="L721" s="26" t="e">
        <f>IF(#REF!="","",#REF!)</f>
        <v>#REF!</v>
      </c>
      <c r="M721" s="59" t="e">
        <f>#REF!</f>
        <v>#REF!</v>
      </c>
    </row>
    <row r="722" spans="1:13">
      <c r="A722" s="203" t="e">
        <f>IF(#REF!="","",#REF!)</f>
        <v>#REF!</v>
      </c>
      <c r="B722" s="26" t="e">
        <f t="shared" si="33"/>
        <v>#REF!</v>
      </c>
      <c r="C722" s="26" t="e">
        <f t="shared" si="34"/>
        <v>#REF!</v>
      </c>
      <c r="D722" s="26" t="e">
        <f>#REF!</f>
        <v>#REF!</v>
      </c>
      <c r="E722" s="26" t="e">
        <f>#REF!</f>
        <v>#REF!</v>
      </c>
      <c r="F722" s="26" t="e">
        <f>ASC(#REF!)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 t="shared" si="35"/>
        <v>#REF!</v>
      </c>
      <c r="L722" s="26" t="e">
        <f>IF(#REF!="","",#REF!)</f>
        <v>#REF!</v>
      </c>
      <c r="M722" s="59" t="e">
        <f>#REF!</f>
        <v>#REF!</v>
      </c>
    </row>
    <row r="723" spans="1:13">
      <c r="A723" s="203" t="e">
        <f>IF(#REF!="","",#REF!)</f>
        <v>#REF!</v>
      </c>
      <c r="B723" s="26" t="e">
        <f t="shared" si="33"/>
        <v>#REF!</v>
      </c>
      <c r="C723" s="26" t="e">
        <f t="shared" si="34"/>
        <v>#REF!</v>
      </c>
      <c r="D723" s="26" t="e">
        <f>#REF!</f>
        <v>#REF!</v>
      </c>
      <c r="E723" s="26" t="e">
        <f>#REF!</f>
        <v>#REF!</v>
      </c>
      <c r="F723" s="26" t="e">
        <f>ASC(#REF!)</f>
        <v>#REF!</v>
      </c>
      <c r="G723" s="26" t="e">
        <f>#REF!</f>
        <v>#REF!</v>
      </c>
      <c r="H723" s="26" t="e">
        <f>#REF!</f>
        <v>#REF!</v>
      </c>
      <c r="I723" s="26" t="e">
        <f>#REF!</f>
        <v>#REF!</v>
      </c>
      <c r="J723" s="26" t="e">
        <f>#REF!</f>
        <v>#REF!</v>
      </c>
      <c r="K723" s="26" t="e">
        <f t="shared" si="35"/>
        <v>#REF!</v>
      </c>
      <c r="L723" s="26" t="e">
        <f>IF(#REF!="","",#REF!)</f>
        <v>#REF!</v>
      </c>
      <c r="M723" s="59" t="e">
        <f>#REF!</f>
        <v>#REF!</v>
      </c>
    </row>
    <row r="724" spans="1:13">
      <c r="A724" s="203" t="e">
        <f>IF(#REF!="","",#REF!)</f>
        <v>#REF!</v>
      </c>
      <c r="B724" s="26" t="e">
        <f t="shared" si="33"/>
        <v>#REF!</v>
      </c>
      <c r="C724" s="26" t="e">
        <f t="shared" si="34"/>
        <v>#REF!</v>
      </c>
      <c r="D724" s="26" t="e">
        <f>#REF!</f>
        <v>#REF!</v>
      </c>
      <c r="E724" s="26" t="e">
        <f>#REF!</f>
        <v>#REF!</v>
      </c>
      <c r="F724" s="26" t="e">
        <f>ASC(#REF!)</f>
        <v>#REF!</v>
      </c>
      <c r="G724" s="26" t="e">
        <f>#REF!</f>
        <v>#REF!</v>
      </c>
      <c r="H724" s="26" t="e">
        <f>#REF!</f>
        <v>#REF!</v>
      </c>
      <c r="I724" s="26" t="e">
        <f>#REF!</f>
        <v>#REF!</v>
      </c>
      <c r="J724" s="26" t="e">
        <f>#REF!</f>
        <v>#REF!</v>
      </c>
      <c r="K724" s="26" t="e">
        <f t="shared" si="35"/>
        <v>#REF!</v>
      </c>
      <c r="L724" s="26" t="e">
        <f>IF(#REF!="","",#REF!)</f>
        <v>#REF!</v>
      </c>
      <c r="M724" s="59" t="e">
        <f>#REF!</f>
        <v>#REF!</v>
      </c>
    </row>
    <row r="725" spans="1:13">
      <c r="A725" s="203" t="e">
        <f>IF(#REF!="","",#REF!)</f>
        <v>#REF!</v>
      </c>
      <c r="B725" s="26" t="e">
        <f t="shared" si="33"/>
        <v>#REF!</v>
      </c>
      <c r="C725" s="26" t="e">
        <f t="shared" si="34"/>
        <v>#REF!</v>
      </c>
      <c r="D725" s="26" t="e">
        <f>#REF!</f>
        <v>#REF!</v>
      </c>
      <c r="E725" s="26" t="e">
        <f>#REF!</f>
        <v>#REF!</v>
      </c>
      <c r="F725" s="26" t="e">
        <f>ASC(#REF!)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 t="shared" si="35"/>
        <v>#REF!</v>
      </c>
      <c r="L725" s="26" t="e">
        <f>IF(#REF!="","",#REF!)</f>
        <v>#REF!</v>
      </c>
      <c r="M725" s="59" t="e">
        <f>#REF!</f>
        <v>#REF!</v>
      </c>
    </row>
    <row r="726" spans="1:13">
      <c r="A726" s="203" t="e">
        <f>IF(#REF!="","",#REF!)</f>
        <v>#REF!</v>
      </c>
      <c r="B726" s="26" t="e">
        <f t="shared" si="33"/>
        <v>#REF!</v>
      </c>
      <c r="C726" s="26" t="e">
        <f t="shared" si="34"/>
        <v>#REF!</v>
      </c>
      <c r="D726" s="26" t="e">
        <f>#REF!</f>
        <v>#REF!</v>
      </c>
      <c r="E726" s="26" t="e">
        <f>#REF!</f>
        <v>#REF!</v>
      </c>
      <c r="F726" s="26" t="e">
        <f>ASC(#REF!)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 t="shared" si="35"/>
        <v>#REF!</v>
      </c>
      <c r="L726" s="26" t="e">
        <f>IF(#REF!="","",#REF!)</f>
        <v>#REF!</v>
      </c>
      <c r="M726" s="59" t="e">
        <f>#REF!</f>
        <v>#REF!</v>
      </c>
    </row>
    <row r="727" spans="1:13">
      <c r="A727" s="203" t="e">
        <f>IF(#REF!="","",#REF!)</f>
        <v>#REF!</v>
      </c>
      <c r="B727" s="26" t="e">
        <f t="shared" si="33"/>
        <v>#REF!</v>
      </c>
      <c r="C727" s="26" t="e">
        <f t="shared" si="34"/>
        <v>#REF!</v>
      </c>
      <c r="D727" s="26" t="e">
        <f>#REF!</f>
        <v>#REF!</v>
      </c>
      <c r="E727" s="26" t="e">
        <f>#REF!</f>
        <v>#REF!</v>
      </c>
      <c r="F727" s="26" t="e">
        <f>ASC(#REF!)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 t="shared" si="35"/>
        <v>#REF!</v>
      </c>
      <c r="L727" s="26" t="e">
        <f>IF(#REF!="","",#REF!)</f>
        <v>#REF!</v>
      </c>
      <c r="M727" s="59" t="e">
        <f>#REF!</f>
        <v>#REF!</v>
      </c>
    </row>
    <row r="728" spans="1:13">
      <c r="A728" s="203" t="e">
        <f>IF(#REF!="","",#REF!)</f>
        <v>#REF!</v>
      </c>
      <c r="B728" s="26" t="e">
        <f t="shared" si="33"/>
        <v>#REF!</v>
      </c>
      <c r="C728" s="26" t="e">
        <f t="shared" si="34"/>
        <v>#REF!</v>
      </c>
      <c r="D728" s="26" t="e">
        <f>#REF!</f>
        <v>#REF!</v>
      </c>
      <c r="E728" s="26" t="e">
        <f>#REF!</f>
        <v>#REF!</v>
      </c>
      <c r="F728" s="26" t="e">
        <f>ASC(#REF!)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 t="shared" si="35"/>
        <v>#REF!</v>
      </c>
      <c r="L728" s="26" t="e">
        <f>IF(#REF!="","",#REF!)</f>
        <v>#REF!</v>
      </c>
      <c r="M728" s="59" t="e">
        <f>#REF!</f>
        <v>#REF!</v>
      </c>
    </row>
    <row r="729" spans="1:13">
      <c r="A729" s="203" t="e">
        <f>IF(#REF!="","",#REF!)</f>
        <v>#REF!</v>
      </c>
      <c r="B729" s="26" t="e">
        <f t="shared" si="33"/>
        <v>#REF!</v>
      </c>
      <c r="C729" s="26" t="e">
        <f t="shared" si="34"/>
        <v>#REF!</v>
      </c>
      <c r="D729" s="26" t="e">
        <f>#REF!</f>
        <v>#REF!</v>
      </c>
      <c r="E729" s="26" t="e">
        <f>#REF!</f>
        <v>#REF!</v>
      </c>
      <c r="F729" s="26" t="e">
        <f>ASC(#REF!)</f>
        <v>#REF!</v>
      </c>
      <c r="G729" s="26" t="e">
        <f>#REF!</f>
        <v>#REF!</v>
      </c>
      <c r="H729" s="26" t="e">
        <f>#REF!</f>
        <v>#REF!</v>
      </c>
      <c r="I729" s="26" t="e">
        <f>#REF!</f>
        <v>#REF!</v>
      </c>
      <c r="J729" s="26" t="e">
        <f>#REF!</f>
        <v>#REF!</v>
      </c>
      <c r="K729" s="26" t="e">
        <f t="shared" si="35"/>
        <v>#REF!</v>
      </c>
      <c r="L729" s="26" t="e">
        <f>IF(#REF!="","",#REF!)</f>
        <v>#REF!</v>
      </c>
      <c r="M729" s="59" t="e">
        <f>#REF!</f>
        <v>#REF!</v>
      </c>
    </row>
    <row r="730" spans="1:13">
      <c r="A730" s="203" t="e">
        <f>IF(#REF!="","",#REF!)</f>
        <v>#REF!</v>
      </c>
      <c r="B730" s="26" t="e">
        <f t="shared" si="33"/>
        <v>#REF!</v>
      </c>
      <c r="C730" s="26" t="e">
        <f t="shared" si="34"/>
        <v>#REF!</v>
      </c>
      <c r="D730" s="26" t="e">
        <f>#REF!</f>
        <v>#REF!</v>
      </c>
      <c r="E730" s="26" t="e">
        <f>#REF!</f>
        <v>#REF!</v>
      </c>
      <c r="F730" s="26" t="e">
        <f>ASC(#REF!)</f>
        <v>#REF!</v>
      </c>
      <c r="G730" s="26" t="e">
        <f>#REF!</f>
        <v>#REF!</v>
      </c>
      <c r="H730" s="26" t="e">
        <f>#REF!</f>
        <v>#REF!</v>
      </c>
      <c r="I730" s="26" t="e">
        <f>#REF!</f>
        <v>#REF!</v>
      </c>
      <c r="J730" s="26" t="e">
        <f>#REF!</f>
        <v>#REF!</v>
      </c>
      <c r="K730" s="26" t="e">
        <f t="shared" si="35"/>
        <v>#REF!</v>
      </c>
      <c r="L730" s="26" t="e">
        <f>IF(#REF!="","",#REF!)</f>
        <v>#REF!</v>
      </c>
      <c r="M730" s="59" t="e">
        <f>#REF!</f>
        <v>#REF!</v>
      </c>
    </row>
    <row r="731" spans="1:13">
      <c r="A731" s="203" t="e">
        <f>IF(#REF!="","",#REF!)</f>
        <v>#REF!</v>
      </c>
      <c r="B731" s="26" t="e">
        <f t="shared" si="33"/>
        <v>#REF!</v>
      </c>
      <c r="C731" s="26" t="e">
        <f t="shared" si="34"/>
        <v>#REF!</v>
      </c>
      <c r="D731" s="26" t="e">
        <f>#REF!</f>
        <v>#REF!</v>
      </c>
      <c r="E731" s="26" t="e">
        <f>#REF!</f>
        <v>#REF!</v>
      </c>
      <c r="F731" s="26" t="e">
        <f>ASC(#REF!)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 t="shared" si="35"/>
        <v>#REF!</v>
      </c>
      <c r="L731" s="26" t="e">
        <f>IF(#REF!="","",#REF!)</f>
        <v>#REF!</v>
      </c>
      <c r="M731" s="59" t="e">
        <f>#REF!</f>
        <v>#REF!</v>
      </c>
    </row>
    <row r="732" spans="1:13">
      <c r="A732" s="203" t="e">
        <f>IF(#REF!="","",#REF!)</f>
        <v>#REF!</v>
      </c>
      <c r="B732" s="26" t="e">
        <f t="shared" si="33"/>
        <v>#REF!</v>
      </c>
      <c r="C732" s="26" t="e">
        <f t="shared" si="34"/>
        <v>#REF!</v>
      </c>
      <c r="D732" s="26" t="e">
        <f>#REF!</f>
        <v>#REF!</v>
      </c>
      <c r="E732" s="26" t="e">
        <f>#REF!</f>
        <v>#REF!</v>
      </c>
      <c r="F732" s="26" t="e">
        <f>ASC(#REF!)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 t="shared" si="35"/>
        <v>#REF!</v>
      </c>
      <c r="L732" s="26" t="e">
        <f>IF(#REF!="","",#REF!)</f>
        <v>#REF!</v>
      </c>
      <c r="M732" s="59" t="e">
        <f>#REF!</f>
        <v>#REF!</v>
      </c>
    </row>
    <row r="733" spans="1:13">
      <c r="A733" s="203" t="e">
        <f>IF(#REF!="","",#REF!)</f>
        <v>#REF!</v>
      </c>
      <c r="B733" s="26" t="e">
        <f t="shared" si="33"/>
        <v>#REF!</v>
      </c>
      <c r="C733" s="26" t="e">
        <f t="shared" si="34"/>
        <v>#REF!</v>
      </c>
      <c r="D733" s="26" t="e">
        <f>#REF!</f>
        <v>#REF!</v>
      </c>
      <c r="E733" s="26" t="e">
        <f>#REF!</f>
        <v>#REF!</v>
      </c>
      <c r="F733" s="26" t="e">
        <f>ASC(#REF!)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 t="shared" si="35"/>
        <v>#REF!</v>
      </c>
      <c r="L733" s="26" t="e">
        <f>IF(#REF!="","",#REF!)</f>
        <v>#REF!</v>
      </c>
      <c r="M733" s="59" t="e">
        <f>#REF!</f>
        <v>#REF!</v>
      </c>
    </row>
    <row r="734" spans="1:13">
      <c r="A734" s="203" t="e">
        <f>IF(#REF!="","",#REF!)</f>
        <v>#REF!</v>
      </c>
      <c r="B734" s="26" t="e">
        <f t="shared" si="33"/>
        <v>#REF!</v>
      </c>
      <c r="C734" s="26" t="e">
        <f t="shared" si="34"/>
        <v>#REF!</v>
      </c>
      <c r="D734" s="26" t="e">
        <f>#REF!</f>
        <v>#REF!</v>
      </c>
      <c r="E734" s="26" t="e">
        <f>#REF!</f>
        <v>#REF!</v>
      </c>
      <c r="F734" s="26" t="e">
        <f>ASC(#REF!)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 t="shared" si="35"/>
        <v>#REF!</v>
      </c>
      <c r="L734" s="26" t="e">
        <f>IF(#REF!="","",#REF!)</f>
        <v>#REF!</v>
      </c>
      <c r="M734" s="59" t="e">
        <f>#REF!</f>
        <v>#REF!</v>
      </c>
    </row>
    <row r="735" spans="1:13">
      <c r="A735" s="203" t="e">
        <f>IF(#REF!="","",#REF!)</f>
        <v>#REF!</v>
      </c>
      <c r="B735" s="26" t="e">
        <f t="shared" si="33"/>
        <v>#REF!</v>
      </c>
      <c r="C735" s="26" t="e">
        <f t="shared" si="34"/>
        <v>#REF!</v>
      </c>
      <c r="D735" s="26" t="e">
        <f>#REF!</f>
        <v>#REF!</v>
      </c>
      <c r="E735" s="26" t="e">
        <f>#REF!</f>
        <v>#REF!</v>
      </c>
      <c r="F735" s="26" t="e">
        <f>ASC(#REF!)</f>
        <v>#REF!</v>
      </c>
      <c r="G735" s="26" t="e">
        <f>#REF!</f>
        <v>#REF!</v>
      </c>
      <c r="H735" s="26" t="e">
        <f>#REF!</f>
        <v>#REF!</v>
      </c>
      <c r="I735" s="26" t="e">
        <f>#REF!</f>
        <v>#REF!</v>
      </c>
      <c r="J735" s="26" t="e">
        <f>#REF!</f>
        <v>#REF!</v>
      </c>
      <c r="K735" s="26" t="e">
        <f t="shared" si="35"/>
        <v>#REF!</v>
      </c>
      <c r="L735" s="26" t="e">
        <f>IF(#REF!="","",#REF!)</f>
        <v>#REF!</v>
      </c>
      <c r="M735" s="59" t="e">
        <f>#REF!</f>
        <v>#REF!</v>
      </c>
    </row>
    <row r="736" spans="1:13">
      <c r="A736" s="203" t="e">
        <f>IF(#REF!="","",#REF!)</f>
        <v>#REF!</v>
      </c>
      <c r="B736" s="26" t="e">
        <f t="shared" si="33"/>
        <v>#REF!</v>
      </c>
      <c r="C736" s="26" t="e">
        <f t="shared" si="34"/>
        <v>#REF!</v>
      </c>
      <c r="D736" s="26" t="e">
        <f>#REF!</f>
        <v>#REF!</v>
      </c>
      <c r="E736" s="26" t="e">
        <f>#REF!</f>
        <v>#REF!</v>
      </c>
      <c r="F736" s="26" t="e">
        <f>ASC(#REF!)</f>
        <v>#REF!</v>
      </c>
      <c r="G736" s="26" t="e">
        <f>#REF!</f>
        <v>#REF!</v>
      </c>
      <c r="H736" s="26" t="e">
        <f>#REF!</f>
        <v>#REF!</v>
      </c>
      <c r="I736" s="26" t="e">
        <f>#REF!</f>
        <v>#REF!</v>
      </c>
      <c r="J736" s="26" t="e">
        <f>#REF!</f>
        <v>#REF!</v>
      </c>
      <c r="K736" s="26" t="e">
        <f t="shared" si="35"/>
        <v>#REF!</v>
      </c>
      <c r="L736" s="26" t="e">
        <f>IF(#REF!="","",#REF!)</f>
        <v>#REF!</v>
      </c>
      <c r="M736" s="59" t="e">
        <f>#REF!</f>
        <v>#REF!</v>
      </c>
    </row>
    <row r="737" spans="1:13">
      <c r="A737" s="203" t="e">
        <f>IF(#REF!="","",#REF!)</f>
        <v>#REF!</v>
      </c>
      <c r="B737" s="26" t="e">
        <f t="shared" si="33"/>
        <v>#REF!</v>
      </c>
      <c r="C737" s="26" t="e">
        <f t="shared" si="34"/>
        <v>#REF!</v>
      </c>
      <c r="D737" s="26" t="e">
        <f>#REF!</f>
        <v>#REF!</v>
      </c>
      <c r="E737" s="26" t="e">
        <f>#REF!</f>
        <v>#REF!</v>
      </c>
      <c r="F737" s="26" t="e">
        <f>ASC(#REF!)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 t="shared" si="35"/>
        <v>#REF!</v>
      </c>
      <c r="L737" s="26" t="e">
        <f>IF(#REF!="","",#REF!)</f>
        <v>#REF!</v>
      </c>
      <c r="M737" s="59" t="e">
        <f>#REF!</f>
        <v>#REF!</v>
      </c>
    </row>
    <row r="738" spans="1:13">
      <c r="A738" s="203" t="e">
        <f>IF(#REF!="","",#REF!)</f>
        <v>#REF!</v>
      </c>
      <c r="B738" s="26" t="e">
        <f t="shared" si="33"/>
        <v>#REF!</v>
      </c>
      <c r="C738" s="26" t="e">
        <f t="shared" si="34"/>
        <v>#REF!</v>
      </c>
      <c r="D738" s="26" t="e">
        <f>#REF!</f>
        <v>#REF!</v>
      </c>
      <c r="E738" s="26" t="e">
        <f>#REF!</f>
        <v>#REF!</v>
      </c>
      <c r="F738" s="26" t="e">
        <f>ASC(#REF!)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 t="shared" si="35"/>
        <v>#REF!</v>
      </c>
      <c r="L738" s="26" t="e">
        <f>IF(#REF!="","",#REF!)</f>
        <v>#REF!</v>
      </c>
      <c r="M738" s="59" t="e">
        <f>#REF!</f>
        <v>#REF!</v>
      </c>
    </row>
    <row r="739" spans="1:13">
      <c r="A739" s="203" t="e">
        <f>IF(#REF!="","",#REF!)</f>
        <v>#REF!</v>
      </c>
      <c r="B739" s="26" t="e">
        <f t="shared" si="33"/>
        <v>#REF!</v>
      </c>
      <c r="C739" s="26" t="e">
        <f t="shared" si="34"/>
        <v>#REF!</v>
      </c>
      <c r="D739" s="26" t="e">
        <f>#REF!</f>
        <v>#REF!</v>
      </c>
      <c r="E739" s="26" t="e">
        <f>#REF!</f>
        <v>#REF!</v>
      </c>
      <c r="F739" s="26" t="e">
        <f>ASC(#REF!)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 t="shared" si="35"/>
        <v>#REF!</v>
      </c>
      <c r="L739" s="26" t="e">
        <f>IF(#REF!="","",#REF!)</f>
        <v>#REF!</v>
      </c>
      <c r="M739" s="59" t="e">
        <f>#REF!</f>
        <v>#REF!</v>
      </c>
    </row>
    <row r="740" spans="1:13">
      <c r="A740" s="203" t="e">
        <f>IF(#REF!="","",#REF!)</f>
        <v>#REF!</v>
      </c>
      <c r="B740" s="26" t="e">
        <f t="shared" si="33"/>
        <v>#REF!</v>
      </c>
      <c r="C740" s="26" t="e">
        <f t="shared" si="34"/>
        <v>#REF!</v>
      </c>
      <c r="D740" s="26" t="e">
        <f>#REF!</f>
        <v>#REF!</v>
      </c>
      <c r="E740" s="26" t="e">
        <f>#REF!</f>
        <v>#REF!</v>
      </c>
      <c r="F740" s="26" t="e">
        <f>ASC(#REF!)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 t="shared" si="35"/>
        <v>#REF!</v>
      </c>
      <c r="L740" s="26" t="e">
        <f>IF(#REF!="","",#REF!)</f>
        <v>#REF!</v>
      </c>
      <c r="M740" s="59" t="e">
        <f>#REF!</f>
        <v>#REF!</v>
      </c>
    </row>
    <row r="741" spans="1:13">
      <c r="A741" s="203" t="e">
        <f>IF(#REF!="","",#REF!)</f>
        <v>#REF!</v>
      </c>
      <c r="B741" s="26" t="e">
        <f t="shared" si="33"/>
        <v>#REF!</v>
      </c>
      <c r="C741" s="26" t="e">
        <f t="shared" si="34"/>
        <v>#REF!</v>
      </c>
      <c r="D741" s="26" t="e">
        <f>#REF!</f>
        <v>#REF!</v>
      </c>
      <c r="E741" s="26" t="e">
        <f>#REF!</f>
        <v>#REF!</v>
      </c>
      <c r="F741" s="26" t="e">
        <f>ASC(#REF!)</f>
        <v>#REF!</v>
      </c>
      <c r="G741" s="26" t="e">
        <f>#REF!</f>
        <v>#REF!</v>
      </c>
      <c r="H741" s="26" t="e">
        <f>#REF!</f>
        <v>#REF!</v>
      </c>
      <c r="I741" s="26" t="e">
        <f>#REF!</f>
        <v>#REF!</v>
      </c>
      <c r="J741" s="26" t="e">
        <f>#REF!</f>
        <v>#REF!</v>
      </c>
      <c r="K741" s="26" t="e">
        <f t="shared" si="35"/>
        <v>#REF!</v>
      </c>
      <c r="L741" s="26" t="e">
        <f>IF(#REF!="","",#REF!)</f>
        <v>#REF!</v>
      </c>
      <c r="M741" s="59" t="e">
        <f>#REF!</f>
        <v>#REF!</v>
      </c>
    </row>
    <row r="742" spans="1:13">
      <c r="A742" s="203" t="e">
        <f>IF(#REF!="","",#REF!)</f>
        <v>#REF!</v>
      </c>
      <c r="B742" s="26" t="e">
        <f t="shared" si="33"/>
        <v>#REF!</v>
      </c>
      <c r="C742" s="26" t="e">
        <f t="shared" si="34"/>
        <v>#REF!</v>
      </c>
      <c r="D742" s="26" t="e">
        <f>#REF!</f>
        <v>#REF!</v>
      </c>
      <c r="E742" s="26" t="e">
        <f>#REF!</f>
        <v>#REF!</v>
      </c>
      <c r="F742" s="26" t="e">
        <f>ASC(#REF!)</f>
        <v>#REF!</v>
      </c>
      <c r="G742" s="26" t="e">
        <f>#REF!</f>
        <v>#REF!</v>
      </c>
      <c r="H742" s="26" t="e">
        <f>#REF!</f>
        <v>#REF!</v>
      </c>
      <c r="I742" s="26" t="e">
        <f>#REF!</f>
        <v>#REF!</v>
      </c>
      <c r="J742" s="26" t="e">
        <f>#REF!</f>
        <v>#REF!</v>
      </c>
      <c r="K742" s="26" t="e">
        <f t="shared" si="35"/>
        <v>#REF!</v>
      </c>
      <c r="L742" s="26" t="e">
        <f>IF(#REF!="","",#REF!)</f>
        <v>#REF!</v>
      </c>
      <c r="M742" s="59" t="e">
        <f>#REF!</f>
        <v>#REF!</v>
      </c>
    </row>
    <row r="743" spans="1:13">
      <c r="A743" s="203" t="e">
        <f>IF(#REF!="","",#REF!)</f>
        <v>#REF!</v>
      </c>
      <c r="B743" s="26" t="e">
        <f t="shared" si="33"/>
        <v>#REF!</v>
      </c>
      <c r="C743" s="26" t="e">
        <f t="shared" si="34"/>
        <v>#REF!</v>
      </c>
      <c r="D743" s="26" t="e">
        <f>#REF!</f>
        <v>#REF!</v>
      </c>
      <c r="E743" s="26" t="e">
        <f>#REF!</f>
        <v>#REF!</v>
      </c>
      <c r="F743" s="26" t="e">
        <f>ASC(#REF!)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 t="shared" si="35"/>
        <v>#REF!</v>
      </c>
      <c r="L743" s="26" t="e">
        <f>IF(#REF!="","",#REF!)</f>
        <v>#REF!</v>
      </c>
      <c r="M743" s="59" t="e">
        <f>#REF!</f>
        <v>#REF!</v>
      </c>
    </row>
    <row r="744" spans="1:13">
      <c r="A744" s="203" t="e">
        <f>IF(#REF!="","",#REF!)</f>
        <v>#REF!</v>
      </c>
      <c r="B744" s="26" t="e">
        <f t="shared" si="33"/>
        <v>#REF!</v>
      </c>
      <c r="C744" s="26" t="e">
        <f t="shared" si="34"/>
        <v>#REF!</v>
      </c>
      <c r="D744" s="26" t="e">
        <f>#REF!</f>
        <v>#REF!</v>
      </c>
      <c r="E744" s="26" t="e">
        <f>#REF!</f>
        <v>#REF!</v>
      </c>
      <c r="F744" s="26" t="e">
        <f>ASC(#REF!)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 t="shared" si="35"/>
        <v>#REF!</v>
      </c>
      <c r="L744" s="26" t="e">
        <f>IF(#REF!="","",#REF!)</f>
        <v>#REF!</v>
      </c>
      <c r="M744" s="59" t="e">
        <f>#REF!</f>
        <v>#REF!</v>
      </c>
    </row>
    <row r="745" spans="1:13">
      <c r="A745" s="203" t="e">
        <f>IF(#REF!="","",#REF!)</f>
        <v>#REF!</v>
      </c>
      <c r="B745" s="26" t="e">
        <f t="shared" si="33"/>
        <v>#REF!</v>
      </c>
      <c r="C745" s="26" t="e">
        <f t="shared" si="34"/>
        <v>#REF!</v>
      </c>
      <c r="D745" s="26" t="e">
        <f>#REF!</f>
        <v>#REF!</v>
      </c>
      <c r="E745" s="26" t="e">
        <f>#REF!</f>
        <v>#REF!</v>
      </c>
      <c r="F745" s="26" t="e">
        <f>ASC(#REF!)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 t="shared" si="35"/>
        <v>#REF!</v>
      </c>
      <c r="L745" s="26" t="e">
        <f>IF(#REF!="","",#REF!)</f>
        <v>#REF!</v>
      </c>
      <c r="M745" s="59" t="e">
        <f>#REF!</f>
        <v>#REF!</v>
      </c>
    </row>
    <row r="746" spans="1:13">
      <c r="A746" s="203" t="e">
        <f>IF(#REF!="","",#REF!)</f>
        <v>#REF!</v>
      </c>
      <c r="B746" s="26" t="e">
        <f t="shared" si="33"/>
        <v>#REF!</v>
      </c>
      <c r="C746" s="26" t="e">
        <f t="shared" si="34"/>
        <v>#REF!</v>
      </c>
      <c r="D746" s="26" t="e">
        <f>#REF!</f>
        <v>#REF!</v>
      </c>
      <c r="E746" s="26" t="e">
        <f>#REF!</f>
        <v>#REF!</v>
      </c>
      <c r="F746" s="26" t="e">
        <f>ASC(#REF!)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 t="shared" si="35"/>
        <v>#REF!</v>
      </c>
      <c r="L746" s="26" t="e">
        <f>IF(#REF!="","",#REF!)</f>
        <v>#REF!</v>
      </c>
      <c r="M746" s="59" t="e">
        <f>#REF!</f>
        <v>#REF!</v>
      </c>
    </row>
    <row r="747" spans="1:13">
      <c r="A747" s="203" t="e">
        <f>IF(#REF!="","",#REF!)</f>
        <v>#REF!</v>
      </c>
      <c r="B747" s="26" t="e">
        <f t="shared" si="33"/>
        <v>#REF!</v>
      </c>
      <c r="C747" s="26" t="e">
        <f t="shared" si="34"/>
        <v>#REF!</v>
      </c>
      <c r="D747" s="26" t="e">
        <f>#REF!</f>
        <v>#REF!</v>
      </c>
      <c r="E747" s="26" t="e">
        <f>#REF!</f>
        <v>#REF!</v>
      </c>
      <c r="F747" s="26" t="e">
        <f>ASC(#REF!)</f>
        <v>#REF!</v>
      </c>
      <c r="G747" s="26" t="e">
        <f>#REF!</f>
        <v>#REF!</v>
      </c>
      <c r="H747" s="26" t="e">
        <f>#REF!</f>
        <v>#REF!</v>
      </c>
      <c r="I747" s="26" t="e">
        <f>#REF!</f>
        <v>#REF!</v>
      </c>
      <c r="J747" s="26" t="e">
        <f>#REF!</f>
        <v>#REF!</v>
      </c>
      <c r="K747" s="26" t="e">
        <f t="shared" si="35"/>
        <v>#REF!</v>
      </c>
      <c r="L747" s="26" t="e">
        <f>IF(#REF!="","",#REF!)</f>
        <v>#REF!</v>
      </c>
      <c r="M747" s="59" t="e">
        <f>#REF!</f>
        <v>#REF!</v>
      </c>
    </row>
    <row r="748" spans="1:13">
      <c r="A748" s="203" t="e">
        <f>IF(#REF!="","",#REF!)</f>
        <v>#REF!</v>
      </c>
      <c r="B748" s="26" t="e">
        <f t="shared" si="33"/>
        <v>#REF!</v>
      </c>
      <c r="C748" s="26" t="e">
        <f t="shared" si="34"/>
        <v>#REF!</v>
      </c>
      <c r="D748" s="26" t="e">
        <f>#REF!</f>
        <v>#REF!</v>
      </c>
      <c r="E748" s="26" t="e">
        <f>#REF!</f>
        <v>#REF!</v>
      </c>
      <c r="F748" s="26" t="e">
        <f>ASC(#REF!)</f>
        <v>#REF!</v>
      </c>
      <c r="G748" s="26" t="e">
        <f>#REF!</f>
        <v>#REF!</v>
      </c>
      <c r="H748" s="26" t="e">
        <f>#REF!</f>
        <v>#REF!</v>
      </c>
      <c r="I748" s="26" t="e">
        <f>#REF!</f>
        <v>#REF!</v>
      </c>
      <c r="J748" s="26" t="e">
        <f>#REF!</f>
        <v>#REF!</v>
      </c>
      <c r="K748" s="26" t="e">
        <f t="shared" si="35"/>
        <v>#REF!</v>
      </c>
      <c r="L748" s="26" t="e">
        <f>IF(#REF!="","",#REF!)</f>
        <v>#REF!</v>
      </c>
      <c r="M748" s="59" t="e">
        <f>#REF!</f>
        <v>#REF!</v>
      </c>
    </row>
    <row r="749" spans="1:13">
      <c r="A749" s="203" t="e">
        <f>IF(#REF!="","",#REF!)</f>
        <v>#REF!</v>
      </c>
      <c r="B749" s="26" t="e">
        <f t="shared" si="33"/>
        <v>#REF!</v>
      </c>
      <c r="C749" s="26" t="e">
        <f t="shared" si="34"/>
        <v>#REF!</v>
      </c>
      <c r="D749" s="26" t="e">
        <f>#REF!</f>
        <v>#REF!</v>
      </c>
      <c r="E749" s="26" t="e">
        <f>#REF!</f>
        <v>#REF!</v>
      </c>
      <c r="F749" s="26" t="e">
        <f>ASC(#REF!)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 t="shared" si="35"/>
        <v>#REF!</v>
      </c>
      <c r="L749" s="26" t="e">
        <f>IF(#REF!="","",#REF!)</f>
        <v>#REF!</v>
      </c>
      <c r="M749" s="59" t="e">
        <f>#REF!</f>
        <v>#REF!</v>
      </c>
    </row>
    <row r="750" spans="1:13">
      <c r="A750" s="203" t="e">
        <f>IF(#REF!="","",#REF!)</f>
        <v>#REF!</v>
      </c>
      <c r="B750" s="26" t="e">
        <f t="shared" si="33"/>
        <v>#REF!</v>
      </c>
      <c r="C750" s="26" t="e">
        <f t="shared" si="34"/>
        <v>#REF!</v>
      </c>
      <c r="D750" s="26" t="e">
        <f>#REF!</f>
        <v>#REF!</v>
      </c>
      <c r="E750" s="26" t="e">
        <f>#REF!</f>
        <v>#REF!</v>
      </c>
      <c r="F750" s="26" t="e">
        <f>ASC(#REF!)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 t="shared" si="35"/>
        <v>#REF!</v>
      </c>
      <c r="L750" s="26" t="e">
        <f>IF(#REF!="","",#REF!)</f>
        <v>#REF!</v>
      </c>
      <c r="M750" s="59" t="e">
        <f>#REF!</f>
        <v>#REF!</v>
      </c>
    </row>
    <row r="751" spans="1:13">
      <c r="A751" s="203" t="e">
        <f>IF(#REF!="","",#REF!)</f>
        <v>#REF!</v>
      </c>
      <c r="B751" s="26" t="e">
        <f t="shared" si="33"/>
        <v>#REF!</v>
      </c>
      <c r="C751" s="26" t="e">
        <f t="shared" si="34"/>
        <v>#REF!</v>
      </c>
      <c r="D751" s="26" t="e">
        <f>#REF!</f>
        <v>#REF!</v>
      </c>
      <c r="E751" s="26" t="e">
        <f>#REF!</f>
        <v>#REF!</v>
      </c>
      <c r="F751" s="26" t="e">
        <f>ASC(#REF!)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 t="shared" si="35"/>
        <v>#REF!</v>
      </c>
      <c r="L751" s="26" t="e">
        <f>IF(#REF!="","",#REF!)</f>
        <v>#REF!</v>
      </c>
      <c r="M751" s="59" t="e">
        <f>#REF!</f>
        <v>#REF!</v>
      </c>
    </row>
    <row r="752" spans="1:13">
      <c r="A752" s="203" t="e">
        <f>IF(#REF!="","",#REF!)</f>
        <v>#REF!</v>
      </c>
      <c r="B752" s="26" t="e">
        <f t="shared" si="33"/>
        <v>#REF!</v>
      </c>
      <c r="C752" s="26" t="e">
        <f t="shared" si="34"/>
        <v>#REF!</v>
      </c>
      <c r="D752" s="26" t="e">
        <f>#REF!</f>
        <v>#REF!</v>
      </c>
      <c r="E752" s="26" t="e">
        <f>#REF!</f>
        <v>#REF!</v>
      </c>
      <c r="F752" s="26" t="e">
        <f>ASC(#REF!)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 t="shared" si="35"/>
        <v>#REF!</v>
      </c>
      <c r="L752" s="26" t="e">
        <f>IF(#REF!="","",#REF!)</f>
        <v>#REF!</v>
      </c>
      <c r="M752" s="59" t="e">
        <f>#REF!</f>
        <v>#REF!</v>
      </c>
    </row>
    <row r="753" spans="1:13">
      <c r="A753" s="203" t="e">
        <f>IF(#REF!="","",#REF!)</f>
        <v>#REF!</v>
      </c>
      <c r="B753" s="26" t="e">
        <f t="shared" si="33"/>
        <v>#REF!</v>
      </c>
      <c r="C753" s="26" t="e">
        <f t="shared" si="34"/>
        <v>#REF!</v>
      </c>
      <c r="D753" s="26" t="e">
        <f>#REF!</f>
        <v>#REF!</v>
      </c>
      <c r="E753" s="26" t="e">
        <f>#REF!</f>
        <v>#REF!</v>
      </c>
      <c r="F753" s="26" t="e">
        <f>ASC(#REF!)</f>
        <v>#REF!</v>
      </c>
      <c r="G753" s="26" t="e">
        <f>#REF!</f>
        <v>#REF!</v>
      </c>
      <c r="H753" s="26" t="e">
        <f>#REF!</f>
        <v>#REF!</v>
      </c>
      <c r="I753" s="26" t="e">
        <f>#REF!</f>
        <v>#REF!</v>
      </c>
      <c r="J753" s="26" t="e">
        <f>#REF!</f>
        <v>#REF!</v>
      </c>
      <c r="K753" s="26" t="e">
        <f t="shared" si="35"/>
        <v>#REF!</v>
      </c>
      <c r="L753" s="26" t="e">
        <f>IF(#REF!="","",#REF!)</f>
        <v>#REF!</v>
      </c>
      <c r="M753" s="59" t="e">
        <f>#REF!</f>
        <v>#REF!</v>
      </c>
    </row>
    <row r="754" spans="1:13">
      <c r="A754" s="203" t="e">
        <f>IF(#REF!="","",#REF!)</f>
        <v>#REF!</v>
      </c>
      <c r="B754" s="26" t="e">
        <f t="shared" si="33"/>
        <v>#REF!</v>
      </c>
      <c r="C754" s="26" t="e">
        <f t="shared" si="34"/>
        <v>#REF!</v>
      </c>
      <c r="D754" s="26" t="e">
        <f>#REF!</f>
        <v>#REF!</v>
      </c>
      <c r="E754" s="26" t="e">
        <f>#REF!</f>
        <v>#REF!</v>
      </c>
      <c r="F754" s="26" t="e">
        <f>ASC(#REF!)</f>
        <v>#REF!</v>
      </c>
      <c r="G754" s="26" t="e">
        <f>#REF!</f>
        <v>#REF!</v>
      </c>
      <c r="H754" s="26" t="e">
        <f>#REF!</f>
        <v>#REF!</v>
      </c>
      <c r="I754" s="26" t="e">
        <f>#REF!</f>
        <v>#REF!</v>
      </c>
      <c r="J754" s="26" t="e">
        <f>#REF!</f>
        <v>#REF!</v>
      </c>
      <c r="K754" s="26" t="e">
        <f t="shared" si="35"/>
        <v>#REF!</v>
      </c>
      <c r="L754" s="26" t="e">
        <f>IF(#REF!="","",#REF!)</f>
        <v>#REF!</v>
      </c>
      <c r="M754" s="59" t="e">
        <f>#REF!</f>
        <v>#REF!</v>
      </c>
    </row>
    <row r="755" spans="1:13">
      <c r="A755" s="203" t="e">
        <f>IF(#REF!="","",#REF!)</f>
        <v>#REF!</v>
      </c>
      <c r="B755" s="26" t="e">
        <f t="shared" si="33"/>
        <v>#REF!</v>
      </c>
      <c r="C755" s="26" t="e">
        <f t="shared" si="34"/>
        <v>#REF!</v>
      </c>
      <c r="D755" s="26" t="e">
        <f>#REF!</f>
        <v>#REF!</v>
      </c>
      <c r="E755" s="26" t="e">
        <f>#REF!</f>
        <v>#REF!</v>
      </c>
      <c r="F755" s="26" t="e">
        <f>ASC(#REF!)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 t="shared" si="35"/>
        <v>#REF!</v>
      </c>
      <c r="L755" s="26" t="e">
        <f>IF(#REF!="","",#REF!)</f>
        <v>#REF!</v>
      </c>
      <c r="M755" s="59" t="e">
        <f>#REF!</f>
        <v>#REF!</v>
      </c>
    </row>
    <row r="756" spans="1:13">
      <c r="A756" s="203" t="e">
        <f>IF(#REF!="","",#REF!)</f>
        <v>#REF!</v>
      </c>
      <c r="B756" s="26" t="e">
        <f t="shared" si="33"/>
        <v>#REF!</v>
      </c>
      <c r="C756" s="26" t="e">
        <f t="shared" si="34"/>
        <v>#REF!</v>
      </c>
      <c r="D756" s="26" t="e">
        <f>#REF!</f>
        <v>#REF!</v>
      </c>
      <c r="E756" s="26" t="e">
        <f>#REF!</f>
        <v>#REF!</v>
      </c>
      <c r="F756" s="26" t="e">
        <f>ASC(#REF!)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 t="shared" si="35"/>
        <v>#REF!</v>
      </c>
      <c r="L756" s="26" t="e">
        <f>IF(#REF!="","",#REF!)</f>
        <v>#REF!</v>
      </c>
      <c r="M756" s="59" t="e">
        <f>#REF!</f>
        <v>#REF!</v>
      </c>
    </row>
    <row r="757" spans="1:13">
      <c r="A757" s="203" t="e">
        <f>IF(#REF!="","",#REF!)</f>
        <v>#REF!</v>
      </c>
      <c r="B757" s="26" t="e">
        <f t="shared" si="33"/>
        <v>#REF!</v>
      </c>
      <c r="C757" s="26" t="e">
        <f t="shared" si="34"/>
        <v>#REF!</v>
      </c>
      <c r="D757" s="26" t="e">
        <f>#REF!</f>
        <v>#REF!</v>
      </c>
      <c r="E757" s="26" t="e">
        <f>#REF!</f>
        <v>#REF!</v>
      </c>
      <c r="F757" s="26" t="e">
        <f>ASC(#REF!)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 t="shared" si="35"/>
        <v>#REF!</v>
      </c>
      <c r="L757" s="26" t="e">
        <f>IF(#REF!="","",#REF!)</f>
        <v>#REF!</v>
      </c>
      <c r="M757" s="59" t="e">
        <f>#REF!</f>
        <v>#REF!</v>
      </c>
    </row>
    <row r="758" spans="1:13">
      <c r="A758" s="203" t="e">
        <f>IF(#REF!="","",#REF!)</f>
        <v>#REF!</v>
      </c>
      <c r="B758" s="26" t="e">
        <f t="shared" si="33"/>
        <v>#REF!</v>
      </c>
      <c r="C758" s="26" t="e">
        <f t="shared" si="34"/>
        <v>#REF!</v>
      </c>
      <c r="D758" s="26" t="e">
        <f>#REF!</f>
        <v>#REF!</v>
      </c>
      <c r="E758" s="26" t="e">
        <f>#REF!</f>
        <v>#REF!</v>
      </c>
      <c r="F758" s="26" t="e">
        <f>ASC(#REF!)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 t="shared" si="35"/>
        <v>#REF!</v>
      </c>
      <c r="L758" s="26" t="e">
        <f>IF(#REF!="","",#REF!)</f>
        <v>#REF!</v>
      </c>
      <c r="M758" s="59" t="e">
        <f>#REF!</f>
        <v>#REF!</v>
      </c>
    </row>
    <row r="759" spans="1:13">
      <c r="A759" s="203" t="e">
        <f>IF(#REF!="","",#REF!)</f>
        <v>#REF!</v>
      </c>
      <c r="B759" s="26" t="e">
        <f t="shared" si="33"/>
        <v>#REF!</v>
      </c>
      <c r="C759" s="26" t="e">
        <f t="shared" si="34"/>
        <v>#REF!</v>
      </c>
      <c r="D759" s="26" t="e">
        <f>#REF!</f>
        <v>#REF!</v>
      </c>
      <c r="E759" s="26" t="e">
        <f>#REF!</f>
        <v>#REF!</v>
      </c>
      <c r="F759" s="26" t="e">
        <f>ASC(#REF!)</f>
        <v>#REF!</v>
      </c>
      <c r="G759" s="26" t="e">
        <f>#REF!</f>
        <v>#REF!</v>
      </c>
      <c r="H759" s="26" t="e">
        <f>#REF!</f>
        <v>#REF!</v>
      </c>
      <c r="I759" s="26" t="e">
        <f>#REF!</f>
        <v>#REF!</v>
      </c>
      <c r="J759" s="26" t="e">
        <f>#REF!</f>
        <v>#REF!</v>
      </c>
      <c r="K759" s="26" t="e">
        <f t="shared" si="35"/>
        <v>#REF!</v>
      </c>
      <c r="L759" s="26" t="e">
        <f>IF(#REF!="","",#REF!)</f>
        <v>#REF!</v>
      </c>
      <c r="M759" s="59" t="e">
        <f>#REF!</f>
        <v>#REF!</v>
      </c>
    </row>
    <row r="760" spans="1:13">
      <c r="A760" s="203" t="e">
        <f>IF(#REF!="","",#REF!)</f>
        <v>#REF!</v>
      </c>
      <c r="B760" s="26" t="e">
        <f t="shared" si="33"/>
        <v>#REF!</v>
      </c>
      <c r="C760" s="26" t="e">
        <f t="shared" si="34"/>
        <v>#REF!</v>
      </c>
      <c r="D760" s="26" t="e">
        <f>#REF!</f>
        <v>#REF!</v>
      </c>
      <c r="E760" s="26" t="e">
        <f>#REF!</f>
        <v>#REF!</v>
      </c>
      <c r="F760" s="26" t="e">
        <f>ASC(#REF!)</f>
        <v>#REF!</v>
      </c>
      <c r="G760" s="26" t="e">
        <f>#REF!</f>
        <v>#REF!</v>
      </c>
      <c r="H760" s="26" t="e">
        <f>#REF!</f>
        <v>#REF!</v>
      </c>
      <c r="I760" s="26" t="e">
        <f>#REF!</f>
        <v>#REF!</v>
      </c>
      <c r="J760" s="26" t="e">
        <f>#REF!</f>
        <v>#REF!</v>
      </c>
      <c r="K760" s="26" t="e">
        <f t="shared" si="35"/>
        <v>#REF!</v>
      </c>
      <c r="L760" s="26" t="e">
        <f>IF(#REF!="","",#REF!)</f>
        <v>#REF!</v>
      </c>
      <c r="M760" s="59" t="e">
        <f>#REF!</f>
        <v>#REF!</v>
      </c>
    </row>
    <row r="761" spans="1:13">
      <c r="A761" s="203" t="e">
        <f>IF(#REF!="","",#REF!)</f>
        <v>#REF!</v>
      </c>
      <c r="B761" s="26" t="e">
        <f t="shared" si="33"/>
        <v>#REF!</v>
      </c>
      <c r="C761" s="26" t="e">
        <f t="shared" si="34"/>
        <v>#REF!</v>
      </c>
      <c r="D761" s="26" t="e">
        <f>#REF!</f>
        <v>#REF!</v>
      </c>
      <c r="E761" s="26" t="e">
        <f>#REF!</f>
        <v>#REF!</v>
      </c>
      <c r="F761" s="26" t="e">
        <f>ASC(#REF!)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 t="shared" si="35"/>
        <v>#REF!</v>
      </c>
      <c r="L761" s="26" t="e">
        <f>IF(#REF!="","",#REF!)</f>
        <v>#REF!</v>
      </c>
      <c r="M761" s="59" t="e">
        <f>#REF!</f>
        <v>#REF!</v>
      </c>
    </row>
    <row r="762" spans="1:13">
      <c r="A762" s="203" t="e">
        <f>IF(#REF!="","",#REF!)</f>
        <v>#REF!</v>
      </c>
      <c r="B762" s="26" t="e">
        <f t="shared" si="33"/>
        <v>#REF!</v>
      </c>
      <c r="C762" s="26" t="e">
        <f t="shared" si="34"/>
        <v>#REF!</v>
      </c>
      <c r="D762" s="26" t="e">
        <f>#REF!</f>
        <v>#REF!</v>
      </c>
      <c r="E762" s="26" t="e">
        <f>#REF!</f>
        <v>#REF!</v>
      </c>
      <c r="F762" s="26" t="e">
        <f>ASC(#REF!)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 t="shared" si="35"/>
        <v>#REF!</v>
      </c>
      <c r="L762" s="26" t="e">
        <f>IF(#REF!="","",#REF!)</f>
        <v>#REF!</v>
      </c>
      <c r="M762" s="59" t="e">
        <f>#REF!</f>
        <v>#REF!</v>
      </c>
    </row>
    <row r="763" spans="1:13">
      <c r="A763" s="203" t="e">
        <f>IF(#REF!="","",#REF!)</f>
        <v>#REF!</v>
      </c>
      <c r="B763" s="26" t="e">
        <f t="shared" si="33"/>
        <v>#REF!</v>
      </c>
      <c r="C763" s="26" t="e">
        <f t="shared" si="34"/>
        <v>#REF!</v>
      </c>
      <c r="D763" s="26" t="e">
        <f>#REF!</f>
        <v>#REF!</v>
      </c>
      <c r="E763" s="26" t="e">
        <f>#REF!</f>
        <v>#REF!</v>
      </c>
      <c r="F763" s="26" t="e">
        <f>ASC(#REF!)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 t="shared" si="35"/>
        <v>#REF!</v>
      </c>
      <c r="L763" s="26" t="e">
        <f>IF(#REF!="","",#REF!)</f>
        <v>#REF!</v>
      </c>
      <c r="M763" s="59" t="e">
        <f>#REF!</f>
        <v>#REF!</v>
      </c>
    </row>
    <row r="764" spans="1:13">
      <c r="A764" s="203" t="e">
        <f>IF(#REF!="","",#REF!)</f>
        <v>#REF!</v>
      </c>
      <c r="B764" s="26" t="e">
        <f t="shared" si="33"/>
        <v>#REF!</v>
      </c>
      <c r="C764" s="26" t="e">
        <f t="shared" si="34"/>
        <v>#REF!</v>
      </c>
      <c r="D764" s="26" t="e">
        <f>#REF!</f>
        <v>#REF!</v>
      </c>
      <c r="E764" s="26" t="e">
        <f>#REF!</f>
        <v>#REF!</v>
      </c>
      <c r="F764" s="26" t="e">
        <f>ASC(#REF!)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 t="shared" si="35"/>
        <v>#REF!</v>
      </c>
      <c r="L764" s="26" t="e">
        <f>IF(#REF!="","",#REF!)</f>
        <v>#REF!</v>
      </c>
      <c r="M764" s="59" t="e">
        <f>#REF!</f>
        <v>#REF!</v>
      </c>
    </row>
    <row r="765" spans="1:13">
      <c r="A765" s="203" t="e">
        <f>IF(#REF!="","",#REF!)</f>
        <v>#REF!</v>
      </c>
      <c r="B765" s="26" t="e">
        <f t="shared" si="33"/>
        <v>#REF!</v>
      </c>
      <c r="C765" s="26" t="e">
        <f t="shared" si="34"/>
        <v>#REF!</v>
      </c>
      <c r="D765" s="26" t="e">
        <f>#REF!</f>
        <v>#REF!</v>
      </c>
      <c r="E765" s="26" t="e">
        <f>#REF!</f>
        <v>#REF!</v>
      </c>
      <c r="F765" s="26" t="e">
        <f>ASC(#REF!)</f>
        <v>#REF!</v>
      </c>
      <c r="G765" s="26" t="e">
        <f>#REF!</f>
        <v>#REF!</v>
      </c>
      <c r="H765" s="26" t="e">
        <f>#REF!</f>
        <v>#REF!</v>
      </c>
      <c r="I765" s="26" t="e">
        <f>#REF!</f>
        <v>#REF!</v>
      </c>
      <c r="J765" s="26" t="e">
        <f>#REF!</f>
        <v>#REF!</v>
      </c>
      <c r="K765" s="26" t="e">
        <f t="shared" si="35"/>
        <v>#REF!</v>
      </c>
      <c r="L765" s="26" t="e">
        <f>IF(#REF!="","",#REF!)</f>
        <v>#REF!</v>
      </c>
      <c r="M765" s="59" t="e">
        <f>#REF!</f>
        <v>#REF!</v>
      </c>
    </row>
    <row r="766" spans="1:13">
      <c r="A766" s="203" t="e">
        <f>IF(#REF!="","",#REF!)</f>
        <v>#REF!</v>
      </c>
      <c r="B766" s="26" t="e">
        <f t="shared" si="33"/>
        <v>#REF!</v>
      </c>
      <c r="C766" s="26" t="e">
        <f t="shared" si="34"/>
        <v>#REF!</v>
      </c>
      <c r="D766" s="26" t="e">
        <f>#REF!</f>
        <v>#REF!</v>
      </c>
      <c r="E766" s="26" t="e">
        <f>#REF!</f>
        <v>#REF!</v>
      </c>
      <c r="F766" s="26" t="e">
        <f>ASC(#REF!)</f>
        <v>#REF!</v>
      </c>
      <c r="G766" s="26" t="e">
        <f>#REF!</f>
        <v>#REF!</v>
      </c>
      <c r="H766" s="26" t="e">
        <f>#REF!</f>
        <v>#REF!</v>
      </c>
      <c r="I766" s="26" t="e">
        <f>#REF!</f>
        <v>#REF!</v>
      </c>
      <c r="J766" s="26" t="e">
        <f>#REF!</f>
        <v>#REF!</v>
      </c>
      <c r="K766" s="26" t="e">
        <f t="shared" si="35"/>
        <v>#REF!</v>
      </c>
      <c r="L766" s="26" t="e">
        <f>IF(#REF!="","",#REF!)</f>
        <v>#REF!</v>
      </c>
      <c r="M766" s="59" t="e">
        <f>#REF!</f>
        <v>#REF!</v>
      </c>
    </row>
    <row r="767" spans="1:13">
      <c r="A767" s="203" t="e">
        <f>IF(#REF!="","",#REF!)</f>
        <v>#REF!</v>
      </c>
      <c r="B767" s="26" t="e">
        <f t="shared" si="33"/>
        <v>#REF!</v>
      </c>
      <c r="C767" s="26" t="e">
        <f t="shared" si="34"/>
        <v>#REF!</v>
      </c>
      <c r="D767" s="26" t="e">
        <f>#REF!</f>
        <v>#REF!</v>
      </c>
      <c r="E767" s="26" t="e">
        <f>#REF!</f>
        <v>#REF!</v>
      </c>
      <c r="F767" s="26" t="e">
        <f>ASC(#REF!)</f>
        <v>#REF!</v>
      </c>
      <c r="G767" s="26" t="e">
        <f>#REF!</f>
        <v>#REF!</v>
      </c>
      <c r="H767" s="26" t="e">
        <f>#REF!</f>
        <v>#REF!</v>
      </c>
      <c r="I767" s="26" t="e">
        <f>#REF!</f>
        <v>#REF!</v>
      </c>
      <c r="J767" s="26" t="e">
        <f>#REF!</f>
        <v>#REF!</v>
      </c>
      <c r="K767" s="26" t="e">
        <f t="shared" si="35"/>
        <v>#REF!</v>
      </c>
      <c r="L767" s="26" t="e">
        <f>IF(#REF!="","",#REF!)</f>
        <v>#REF!</v>
      </c>
      <c r="M767" s="59" t="e">
        <f>#REF!</f>
        <v>#REF!</v>
      </c>
    </row>
    <row r="768" spans="1:13">
      <c r="A768" s="203" t="e">
        <f>IF(#REF!="","",#REF!)</f>
        <v>#REF!</v>
      </c>
      <c r="B768" s="26" t="e">
        <f t="shared" si="33"/>
        <v>#REF!</v>
      </c>
      <c r="C768" s="26" t="e">
        <f t="shared" si="34"/>
        <v>#REF!</v>
      </c>
      <c r="D768" s="26" t="e">
        <f>#REF!</f>
        <v>#REF!</v>
      </c>
      <c r="E768" s="26" t="e">
        <f>#REF!</f>
        <v>#REF!</v>
      </c>
      <c r="F768" s="26" t="e">
        <f>ASC(#REF!)</f>
        <v>#REF!</v>
      </c>
      <c r="G768" s="26" t="e">
        <f>#REF!</f>
        <v>#REF!</v>
      </c>
      <c r="H768" s="26" t="e">
        <f>#REF!</f>
        <v>#REF!</v>
      </c>
      <c r="I768" s="26" t="e">
        <f>#REF!</f>
        <v>#REF!</v>
      </c>
      <c r="J768" s="26" t="e">
        <f>#REF!</f>
        <v>#REF!</v>
      </c>
      <c r="K768" s="26" t="e">
        <f t="shared" si="35"/>
        <v>#REF!</v>
      </c>
      <c r="L768" s="26" t="e">
        <f>IF(#REF!="","",#REF!)</f>
        <v>#REF!</v>
      </c>
      <c r="M768" s="59" t="e">
        <f>#REF!</f>
        <v>#REF!</v>
      </c>
    </row>
    <row r="769" spans="1:13">
      <c r="A769" s="203" t="e">
        <f>IF(#REF!="","",#REF!)</f>
        <v>#REF!</v>
      </c>
      <c r="B769" s="26" t="e">
        <f t="shared" si="33"/>
        <v>#REF!</v>
      </c>
      <c r="C769" s="26" t="e">
        <f t="shared" si="34"/>
        <v>#REF!</v>
      </c>
      <c r="D769" s="26" t="e">
        <f>#REF!</f>
        <v>#REF!</v>
      </c>
      <c r="E769" s="26" t="e">
        <f>#REF!</f>
        <v>#REF!</v>
      </c>
      <c r="F769" s="26" t="e">
        <f>ASC(#REF!)</f>
        <v>#REF!</v>
      </c>
      <c r="G769" s="26" t="e">
        <f>#REF!</f>
        <v>#REF!</v>
      </c>
      <c r="H769" s="26" t="e">
        <f>#REF!</f>
        <v>#REF!</v>
      </c>
      <c r="I769" s="26" t="e">
        <f>#REF!</f>
        <v>#REF!</v>
      </c>
      <c r="J769" s="26" t="e">
        <f>#REF!</f>
        <v>#REF!</v>
      </c>
      <c r="K769" s="26" t="e">
        <f t="shared" si="35"/>
        <v>#REF!</v>
      </c>
      <c r="L769" s="26" t="e">
        <f>IF(#REF!="","",#REF!)</f>
        <v>#REF!</v>
      </c>
      <c r="M769" s="59" t="e">
        <f>#REF!</f>
        <v>#REF!</v>
      </c>
    </row>
    <row r="770" spans="1:13">
      <c r="A770" s="203" t="e">
        <f>IF(#REF!="","",#REF!)</f>
        <v>#REF!</v>
      </c>
      <c r="B770" s="26" t="e">
        <f t="shared" si="33"/>
        <v>#REF!</v>
      </c>
      <c r="C770" s="26" t="e">
        <f t="shared" si="34"/>
        <v>#REF!</v>
      </c>
      <c r="D770" s="26" t="e">
        <f>#REF!</f>
        <v>#REF!</v>
      </c>
      <c r="E770" s="26" t="e">
        <f>#REF!</f>
        <v>#REF!</v>
      </c>
      <c r="F770" s="26" t="e">
        <f>ASC(#REF!)</f>
        <v>#REF!</v>
      </c>
      <c r="G770" s="26" t="e">
        <f>#REF!</f>
        <v>#REF!</v>
      </c>
      <c r="H770" s="26" t="e">
        <f>#REF!</f>
        <v>#REF!</v>
      </c>
      <c r="I770" s="26" t="e">
        <f>#REF!</f>
        <v>#REF!</v>
      </c>
      <c r="J770" s="26" t="e">
        <f>#REF!</f>
        <v>#REF!</v>
      </c>
      <c r="K770" s="26" t="e">
        <f t="shared" si="35"/>
        <v>#REF!</v>
      </c>
      <c r="L770" s="26" t="e">
        <f>IF(#REF!="","",#REF!)</f>
        <v>#REF!</v>
      </c>
      <c r="M770" s="59" t="e">
        <f>#REF!</f>
        <v>#REF!</v>
      </c>
    </row>
    <row r="771" spans="1:13">
      <c r="A771" s="203" t="e">
        <f>IF(#REF!="","",#REF!)</f>
        <v>#REF!</v>
      </c>
      <c r="B771" s="26" t="e">
        <f t="shared" ref="B771:B834" si="36">LEFT(A771,1)</f>
        <v>#REF!</v>
      </c>
      <c r="C771" s="26" t="e">
        <f t="shared" ref="C771:C834" si="37">REPLACE(A771,1,1,"")</f>
        <v>#REF!</v>
      </c>
      <c r="D771" s="26" t="e">
        <f>#REF!</f>
        <v>#REF!</v>
      </c>
      <c r="E771" s="26" t="e">
        <f>#REF!</f>
        <v>#REF!</v>
      </c>
      <c r="F771" s="26" t="e">
        <f>ASC(#REF!)</f>
        <v>#REF!</v>
      </c>
      <c r="G771" s="26" t="e">
        <f>#REF!</f>
        <v>#REF!</v>
      </c>
      <c r="H771" s="26" t="e">
        <f>#REF!</f>
        <v>#REF!</v>
      </c>
      <c r="I771" s="26" t="e">
        <f>#REF!</f>
        <v>#REF!</v>
      </c>
      <c r="J771" s="26" t="e">
        <f>#REF!</f>
        <v>#REF!</v>
      </c>
      <c r="K771" s="26" t="e">
        <f t="shared" ref="K771:K834" si="38">I771</f>
        <v>#REF!</v>
      </c>
      <c r="L771" s="26" t="e">
        <f>IF(#REF!="","",#REF!)</f>
        <v>#REF!</v>
      </c>
      <c r="M771" s="59" t="e">
        <f>#REF!</f>
        <v>#REF!</v>
      </c>
    </row>
    <row r="772" spans="1:13">
      <c r="A772" s="203" t="e">
        <f>IF(#REF!="","",#REF!)</f>
        <v>#REF!</v>
      </c>
      <c r="B772" s="26" t="e">
        <f t="shared" si="36"/>
        <v>#REF!</v>
      </c>
      <c r="C772" s="26" t="e">
        <f t="shared" si="37"/>
        <v>#REF!</v>
      </c>
      <c r="D772" s="26" t="e">
        <f>#REF!</f>
        <v>#REF!</v>
      </c>
      <c r="E772" s="26" t="e">
        <f>#REF!</f>
        <v>#REF!</v>
      </c>
      <c r="F772" s="26" t="e">
        <f>ASC(#REF!)</f>
        <v>#REF!</v>
      </c>
      <c r="G772" s="26" t="e">
        <f>#REF!</f>
        <v>#REF!</v>
      </c>
      <c r="H772" s="26" t="e">
        <f>#REF!</f>
        <v>#REF!</v>
      </c>
      <c r="I772" s="26" t="e">
        <f>#REF!</f>
        <v>#REF!</v>
      </c>
      <c r="J772" s="26" t="e">
        <f>#REF!</f>
        <v>#REF!</v>
      </c>
      <c r="K772" s="26" t="e">
        <f t="shared" si="38"/>
        <v>#REF!</v>
      </c>
      <c r="L772" s="26" t="e">
        <f>IF(#REF!="","",#REF!)</f>
        <v>#REF!</v>
      </c>
      <c r="M772" s="59" t="e">
        <f>#REF!</f>
        <v>#REF!</v>
      </c>
    </row>
    <row r="773" spans="1:13">
      <c r="A773" s="203" t="e">
        <f>IF(#REF!="","",#REF!)</f>
        <v>#REF!</v>
      </c>
      <c r="B773" s="26" t="e">
        <f t="shared" si="36"/>
        <v>#REF!</v>
      </c>
      <c r="C773" s="26" t="e">
        <f t="shared" si="37"/>
        <v>#REF!</v>
      </c>
      <c r="D773" s="26" t="e">
        <f>#REF!</f>
        <v>#REF!</v>
      </c>
      <c r="E773" s="26" t="e">
        <f>#REF!</f>
        <v>#REF!</v>
      </c>
      <c r="F773" s="26" t="e">
        <f>ASC(#REF!)</f>
        <v>#REF!</v>
      </c>
      <c r="G773" s="26" t="e">
        <f>#REF!</f>
        <v>#REF!</v>
      </c>
      <c r="H773" s="26" t="e">
        <f>#REF!</f>
        <v>#REF!</v>
      </c>
      <c r="I773" s="26" t="e">
        <f>#REF!</f>
        <v>#REF!</v>
      </c>
      <c r="J773" s="26" t="e">
        <f>#REF!</f>
        <v>#REF!</v>
      </c>
      <c r="K773" s="26" t="e">
        <f t="shared" si="38"/>
        <v>#REF!</v>
      </c>
      <c r="L773" s="26" t="e">
        <f>IF(#REF!="","",#REF!)</f>
        <v>#REF!</v>
      </c>
      <c r="M773" s="59" t="e">
        <f>#REF!</f>
        <v>#REF!</v>
      </c>
    </row>
    <row r="774" spans="1:13">
      <c r="A774" s="203" t="e">
        <f>IF(#REF!="","",#REF!)</f>
        <v>#REF!</v>
      </c>
      <c r="B774" s="26" t="e">
        <f t="shared" si="36"/>
        <v>#REF!</v>
      </c>
      <c r="C774" s="26" t="e">
        <f t="shared" si="37"/>
        <v>#REF!</v>
      </c>
      <c r="D774" s="26" t="e">
        <f>#REF!</f>
        <v>#REF!</v>
      </c>
      <c r="E774" s="26" t="e">
        <f>#REF!</f>
        <v>#REF!</v>
      </c>
      <c r="F774" s="26" t="e">
        <f>ASC(#REF!)</f>
        <v>#REF!</v>
      </c>
      <c r="G774" s="26" t="e">
        <f>#REF!</f>
        <v>#REF!</v>
      </c>
      <c r="H774" s="26" t="e">
        <f>#REF!</f>
        <v>#REF!</v>
      </c>
      <c r="I774" s="26" t="e">
        <f>#REF!</f>
        <v>#REF!</v>
      </c>
      <c r="J774" s="26" t="e">
        <f>#REF!</f>
        <v>#REF!</v>
      </c>
      <c r="K774" s="26" t="e">
        <f t="shared" si="38"/>
        <v>#REF!</v>
      </c>
      <c r="L774" s="26" t="e">
        <f>IF(#REF!="","",#REF!)</f>
        <v>#REF!</v>
      </c>
      <c r="M774" s="59" t="e">
        <f>#REF!</f>
        <v>#REF!</v>
      </c>
    </row>
    <row r="775" spans="1:13">
      <c r="A775" s="203" t="e">
        <f>IF(#REF!="","",#REF!)</f>
        <v>#REF!</v>
      </c>
      <c r="B775" s="26" t="e">
        <f t="shared" si="36"/>
        <v>#REF!</v>
      </c>
      <c r="C775" s="26" t="e">
        <f t="shared" si="37"/>
        <v>#REF!</v>
      </c>
      <c r="D775" s="26" t="e">
        <f>#REF!</f>
        <v>#REF!</v>
      </c>
      <c r="E775" s="26" t="e">
        <f>#REF!</f>
        <v>#REF!</v>
      </c>
      <c r="F775" s="26" t="e">
        <f>ASC(#REF!)</f>
        <v>#REF!</v>
      </c>
      <c r="G775" s="26" t="e">
        <f>#REF!</f>
        <v>#REF!</v>
      </c>
      <c r="H775" s="26" t="e">
        <f>#REF!</f>
        <v>#REF!</v>
      </c>
      <c r="I775" s="26" t="e">
        <f>#REF!</f>
        <v>#REF!</v>
      </c>
      <c r="J775" s="26" t="e">
        <f>#REF!</f>
        <v>#REF!</v>
      </c>
      <c r="K775" s="26" t="e">
        <f t="shared" si="38"/>
        <v>#REF!</v>
      </c>
      <c r="L775" s="26" t="e">
        <f>IF(#REF!="","",#REF!)</f>
        <v>#REF!</v>
      </c>
      <c r="M775" s="59" t="e">
        <f>#REF!</f>
        <v>#REF!</v>
      </c>
    </row>
    <row r="776" spans="1:13">
      <c r="A776" s="203" t="e">
        <f>IF(#REF!="","",#REF!)</f>
        <v>#REF!</v>
      </c>
      <c r="B776" s="26" t="e">
        <f t="shared" si="36"/>
        <v>#REF!</v>
      </c>
      <c r="C776" s="26" t="e">
        <f t="shared" si="37"/>
        <v>#REF!</v>
      </c>
      <c r="D776" s="26" t="e">
        <f>#REF!</f>
        <v>#REF!</v>
      </c>
      <c r="E776" s="26" t="e">
        <f>#REF!</f>
        <v>#REF!</v>
      </c>
      <c r="F776" s="26" t="e">
        <f>ASC(#REF!)</f>
        <v>#REF!</v>
      </c>
      <c r="G776" s="26" t="e">
        <f>#REF!</f>
        <v>#REF!</v>
      </c>
      <c r="H776" s="26" t="e">
        <f>#REF!</f>
        <v>#REF!</v>
      </c>
      <c r="I776" s="26" t="e">
        <f>#REF!</f>
        <v>#REF!</v>
      </c>
      <c r="J776" s="26" t="e">
        <f>#REF!</f>
        <v>#REF!</v>
      </c>
      <c r="K776" s="26" t="e">
        <f t="shared" si="38"/>
        <v>#REF!</v>
      </c>
      <c r="L776" s="26" t="e">
        <f>IF(#REF!="","",#REF!)</f>
        <v>#REF!</v>
      </c>
      <c r="M776" s="59" t="e">
        <f>#REF!</f>
        <v>#REF!</v>
      </c>
    </row>
    <row r="777" spans="1:13">
      <c r="A777" s="203" t="e">
        <f>IF(#REF!="","",#REF!)</f>
        <v>#REF!</v>
      </c>
      <c r="B777" s="26" t="e">
        <f t="shared" si="36"/>
        <v>#REF!</v>
      </c>
      <c r="C777" s="26" t="e">
        <f t="shared" si="37"/>
        <v>#REF!</v>
      </c>
      <c r="D777" s="26" t="e">
        <f>#REF!</f>
        <v>#REF!</v>
      </c>
      <c r="E777" s="26" t="e">
        <f>#REF!</f>
        <v>#REF!</v>
      </c>
      <c r="F777" s="26" t="e">
        <f>ASC(#REF!)</f>
        <v>#REF!</v>
      </c>
      <c r="G777" s="26" t="e">
        <f>#REF!</f>
        <v>#REF!</v>
      </c>
      <c r="H777" s="26" t="e">
        <f>#REF!</f>
        <v>#REF!</v>
      </c>
      <c r="I777" s="26" t="e">
        <f>#REF!</f>
        <v>#REF!</v>
      </c>
      <c r="J777" s="26" t="e">
        <f>#REF!</f>
        <v>#REF!</v>
      </c>
      <c r="K777" s="26" t="e">
        <f t="shared" si="38"/>
        <v>#REF!</v>
      </c>
      <c r="L777" s="26" t="e">
        <f>IF(#REF!="","",#REF!)</f>
        <v>#REF!</v>
      </c>
      <c r="M777" s="59" t="e">
        <f>#REF!</f>
        <v>#REF!</v>
      </c>
    </row>
    <row r="778" spans="1:13">
      <c r="A778" s="203" t="e">
        <f>IF(#REF!="","",#REF!)</f>
        <v>#REF!</v>
      </c>
      <c r="B778" s="26" t="e">
        <f t="shared" si="36"/>
        <v>#REF!</v>
      </c>
      <c r="C778" s="26" t="e">
        <f t="shared" si="37"/>
        <v>#REF!</v>
      </c>
      <c r="D778" s="26" t="e">
        <f>#REF!</f>
        <v>#REF!</v>
      </c>
      <c r="E778" s="26" t="e">
        <f>#REF!</f>
        <v>#REF!</v>
      </c>
      <c r="F778" s="26" t="e">
        <f>ASC(#REF!)</f>
        <v>#REF!</v>
      </c>
      <c r="G778" s="26" t="e">
        <f>#REF!</f>
        <v>#REF!</v>
      </c>
      <c r="H778" s="26" t="e">
        <f>#REF!</f>
        <v>#REF!</v>
      </c>
      <c r="I778" s="26" t="e">
        <f>#REF!</f>
        <v>#REF!</v>
      </c>
      <c r="J778" s="26" t="e">
        <f>#REF!</f>
        <v>#REF!</v>
      </c>
      <c r="K778" s="26" t="e">
        <f t="shared" si="38"/>
        <v>#REF!</v>
      </c>
      <c r="L778" s="26" t="e">
        <f>IF(#REF!="","",#REF!)</f>
        <v>#REF!</v>
      </c>
      <c r="M778" s="59" t="e">
        <f>#REF!</f>
        <v>#REF!</v>
      </c>
    </row>
    <row r="779" spans="1:13">
      <c r="A779" s="203" t="e">
        <f>IF(#REF!="","",#REF!)</f>
        <v>#REF!</v>
      </c>
      <c r="B779" s="26" t="e">
        <f t="shared" si="36"/>
        <v>#REF!</v>
      </c>
      <c r="C779" s="26" t="e">
        <f t="shared" si="37"/>
        <v>#REF!</v>
      </c>
      <c r="D779" s="26" t="e">
        <f>#REF!</f>
        <v>#REF!</v>
      </c>
      <c r="E779" s="26" t="e">
        <f>#REF!</f>
        <v>#REF!</v>
      </c>
      <c r="F779" s="26" t="e">
        <f>ASC(#REF!)</f>
        <v>#REF!</v>
      </c>
      <c r="G779" s="26" t="e">
        <f>#REF!</f>
        <v>#REF!</v>
      </c>
      <c r="H779" s="26" t="e">
        <f>#REF!</f>
        <v>#REF!</v>
      </c>
      <c r="I779" s="26" t="e">
        <f>#REF!</f>
        <v>#REF!</v>
      </c>
      <c r="J779" s="26" t="e">
        <f>#REF!</f>
        <v>#REF!</v>
      </c>
      <c r="K779" s="26" t="e">
        <f t="shared" si="38"/>
        <v>#REF!</v>
      </c>
      <c r="L779" s="26" t="e">
        <f>IF(#REF!="","",#REF!)</f>
        <v>#REF!</v>
      </c>
      <c r="M779" s="59" t="e">
        <f>#REF!</f>
        <v>#REF!</v>
      </c>
    </row>
    <row r="780" spans="1:13">
      <c r="A780" s="203" t="e">
        <f>IF(#REF!="","",#REF!)</f>
        <v>#REF!</v>
      </c>
      <c r="B780" s="26" t="e">
        <f t="shared" si="36"/>
        <v>#REF!</v>
      </c>
      <c r="C780" s="26" t="e">
        <f t="shared" si="37"/>
        <v>#REF!</v>
      </c>
      <c r="D780" s="26" t="e">
        <f>#REF!</f>
        <v>#REF!</v>
      </c>
      <c r="E780" s="26" t="e">
        <f>#REF!</f>
        <v>#REF!</v>
      </c>
      <c r="F780" s="26" t="e">
        <f>ASC(#REF!)</f>
        <v>#REF!</v>
      </c>
      <c r="G780" s="26" t="e">
        <f>#REF!</f>
        <v>#REF!</v>
      </c>
      <c r="H780" s="26" t="e">
        <f>#REF!</f>
        <v>#REF!</v>
      </c>
      <c r="I780" s="26" t="e">
        <f>#REF!</f>
        <v>#REF!</v>
      </c>
      <c r="J780" s="26" t="e">
        <f>#REF!</f>
        <v>#REF!</v>
      </c>
      <c r="K780" s="26" t="e">
        <f t="shared" si="38"/>
        <v>#REF!</v>
      </c>
      <c r="L780" s="26" t="e">
        <f>IF(#REF!="","",#REF!)</f>
        <v>#REF!</v>
      </c>
      <c r="M780" s="59" t="e">
        <f>#REF!</f>
        <v>#REF!</v>
      </c>
    </row>
    <row r="781" spans="1:13">
      <c r="A781" s="203" t="e">
        <f>IF(#REF!="","",#REF!)</f>
        <v>#REF!</v>
      </c>
      <c r="B781" s="26" t="e">
        <f t="shared" si="36"/>
        <v>#REF!</v>
      </c>
      <c r="C781" s="26" t="e">
        <f t="shared" si="37"/>
        <v>#REF!</v>
      </c>
      <c r="D781" s="26" t="e">
        <f>#REF!</f>
        <v>#REF!</v>
      </c>
      <c r="E781" s="26" t="e">
        <f>#REF!</f>
        <v>#REF!</v>
      </c>
      <c r="F781" s="26" t="e">
        <f>ASC(#REF!)</f>
        <v>#REF!</v>
      </c>
      <c r="G781" s="26" t="e">
        <f>#REF!</f>
        <v>#REF!</v>
      </c>
      <c r="H781" s="26" t="e">
        <f>#REF!</f>
        <v>#REF!</v>
      </c>
      <c r="I781" s="26" t="e">
        <f>#REF!</f>
        <v>#REF!</v>
      </c>
      <c r="J781" s="26" t="e">
        <f>#REF!</f>
        <v>#REF!</v>
      </c>
      <c r="K781" s="26" t="e">
        <f t="shared" si="38"/>
        <v>#REF!</v>
      </c>
      <c r="L781" s="26" t="e">
        <f>IF(#REF!="","",#REF!)</f>
        <v>#REF!</v>
      </c>
      <c r="M781" s="59" t="e">
        <f>#REF!</f>
        <v>#REF!</v>
      </c>
    </row>
    <row r="782" spans="1:13">
      <c r="A782" s="203" t="e">
        <f>IF(#REF!="","",#REF!)</f>
        <v>#REF!</v>
      </c>
      <c r="B782" s="26" t="e">
        <f t="shared" si="36"/>
        <v>#REF!</v>
      </c>
      <c r="C782" s="26" t="e">
        <f t="shared" si="37"/>
        <v>#REF!</v>
      </c>
      <c r="D782" s="26" t="e">
        <f>#REF!</f>
        <v>#REF!</v>
      </c>
      <c r="E782" s="26" t="e">
        <f>#REF!</f>
        <v>#REF!</v>
      </c>
      <c r="F782" s="26" t="e">
        <f>ASC(#REF!)</f>
        <v>#REF!</v>
      </c>
      <c r="G782" s="26" t="e">
        <f>#REF!</f>
        <v>#REF!</v>
      </c>
      <c r="H782" s="26" t="e">
        <f>#REF!</f>
        <v>#REF!</v>
      </c>
      <c r="I782" s="26" t="e">
        <f>#REF!</f>
        <v>#REF!</v>
      </c>
      <c r="J782" s="26" t="e">
        <f>#REF!</f>
        <v>#REF!</v>
      </c>
      <c r="K782" s="26" t="e">
        <f t="shared" si="38"/>
        <v>#REF!</v>
      </c>
      <c r="L782" s="26" t="e">
        <f>IF(#REF!="","",#REF!)</f>
        <v>#REF!</v>
      </c>
      <c r="M782" s="59" t="e">
        <f>#REF!</f>
        <v>#REF!</v>
      </c>
    </row>
    <row r="783" spans="1:13">
      <c r="A783" s="203" t="e">
        <f>IF(#REF!="","",#REF!)</f>
        <v>#REF!</v>
      </c>
      <c r="B783" s="26" t="e">
        <f t="shared" si="36"/>
        <v>#REF!</v>
      </c>
      <c r="C783" s="26" t="e">
        <f t="shared" si="37"/>
        <v>#REF!</v>
      </c>
      <c r="D783" s="26" t="e">
        <f>#REF!</f>
        <v>#REF!</v>
      </c>
      <c r="E783" s="26" t="e">
        <f>#REF!</f>
        <v>#REF!</v>
      </c>
      <c r="F783" s="26" t="e">
        <f>ASC(#REF!)</f>
        <v>#REF!</v>
      </c>
      <c r="G783" s="26" t="e">
        <f>#REF!</f>
        <v>#REF!</v>
      </c>
      <c r="H783" s="26" t="e">
        <f>#REF!</f>
        <v>#REF!</v>
      </c>
      <c r="I783" s="26" t="e">
        <f>#REF!</f>
        <v>#REF!</v>
      </c>
      <c r="J783" s="26" t="e">
        <f>#REF!</f>
        <v>#REF!</v>
      </c>
      <c r="K783" s="26" t="e">
        <f t="shared" si="38"/>
        <v>#REF!</v>
      </c>
      <c r="L783" s="26" t="e">
        <f>IF(#REF!="","",#REF!)</f>
        <v>#REF!</v>
      </c>
      <c r="M783" s="59" t="e">
        <f>#REF!</f>
        <v>#REF!</v>
      </c>
    </row>
    <row r="784" spans="1:13">
      <c r="A784" s="203" t="e">
        <f>IF(#REF!="","",#REF!)</f>
        <v>#REF!</v>
      </c>
      <c r="B784" s="26" t="e">
        <f t="shared" si="36"/>
        <v>#REF!</v>
      </c>
      <c r="C784" s="26" t="e">
        <f t="shared" si="37"/>
        <v>#REF!</v>
      </c>
      <c r="D784" s="26" t="e">
        <f>#REF!</f>
        <v>#REF!</v>
      </c>
      <c r="E784" s="26" t="e">
        <f>#REF!</f>
        <v>#REF!</v>
      </c>
      <c r="F784" s="26" t="e">
        <f>ASC(#REF!)</f>
        <v>#REF!</v>
      </c>
      <c r="G784" s="26" t="e">
        <f>#REF!</f>
        <v>#REF!</v>
      </c>
      <c r="H784" s="26" t="e">
        <f>#REF!</f>
        <v>#REF!</v>
      </c>
      <c r="I784" s="26" t="e">
        <f>#REF!</f>
        <v>#REF!</v>
      </c>
      <c r="J784" s="26" t="e">
        <f>#REF!</f>
        <v>#REF!</v>
      </c>
      <c r="K784" s="26" t="e">
        <f t="shared" si="38"/>
        <v>#REF!</v>
      </c>
      <c r="L784" s="26" t="e">
        <f>IF(#REF!="","",#REF!)</f>
        <v>#REF!</v>
      </c>
      <c r="M784" s="59" t="e">
        <f>#REF!</f>
        <v>#REF!</v>
      </c>
    </row>
    <row r="785" spans="1:13">
      <c r="A785" s="203" t="e">
        <f>IF(#REF!="","",#REF!)</f>
        <v>#REF!</v>
      </c>
      <c r="B785" s="26" t="e">
        <f t="shared" si="36"/>
        <v>#REF!</v>
      </c>
      <c r="C785" s="26" t="e">
        <f t="shared" si="37"/>
        <v>#REF!</v>
      </c>
      <c r="D785" s="26" t="e">
        <f>#REF!</f>
        <v>#REF!</v>
      </c>
      <c r="E785" s="26" t="e">
        <f>#REF!</f>
        <v>#REF!</v>
      </c>
      <c r="F785" s="26" t="e">
        <f>ASC(#REF!)</f>
        <v>#REF!</v>
      </c>
      <c r="G785" s="26" t="e">
        <f>#REF!</f>
        <v>#REF!</v>
      </c>
      <c r="H785" s="26" t="e">
        <f>#REF!</f>
        <v>#REF!</v>
      </c>
      <c r="I785" s="26" t="e">
        <f>#REF!</f>
        <v>#REF!</v>
      </c>
      <c r="J785" s="26" t="e">
        <f>#REF!</f>
        <v>#REF!</v>
      </c>
      <c r="K785" s="26" t="e">
        <f t="shared" si="38"/>
        <v>#REF!</v>
      </c>
      <c r="L785" s="26" t="e">
        <f>IF(#REF!="","",#REF!)</f>
        <v>#REF!</v>
      </c>
      <c r="M785" s="59" t="e">
        <f>#REF!</f>
        <v>#REF!</v>
      </c>
    </row>
    <row r="786" spans="1:13">
      <c r="A786" s="203" t="e">
        <f>IF(#REF!="","",#REF!)</f>
        <v>#REF!</v>
      </c>
      <c r="B786" s="26" t="e">
        <f t="shared" si="36"/>
        <v>#REF!</v>
      </c>
      <c r="C786" s="26" t="e">
        <f t="shared" si="37"/>
        <v>#REF!</v>
      </c>
      <c r="D786" s="26" t="e">
        <f>#REF!</f>
        <v>#REF!</v>
      </c>
      <c r="E786" s="26" t="e">
        <f>#REF!</f>
        <v>#REF!</v>
      </c>
      <c r="F786" s="26" t="e">
        <f>ASC(#REF!)</f>
        <v>#REF!</v>
      </c>
      <c r="G786" s="26" t="e">
        <f>#REF!</f>
        <v>#REF!</v>
      </c>
      <c r="H786" s="26" t="e">
        <f>#REF!</f>
        <v>#REF!</v>
      </c>
      <c r="I786" s="26" t="e">
        <f>#REF!</f>
        <v>#REF!</v>
      </c>
      <c r="J786" s="26" t="e">
        <f>#REF!</f>
        <v>#REF!</v>
      </c>
      <c r="K786" s="26" t="e">
        <f t="shared" si="38"/>
        <v>#REF!</v>
      </c>
      <c r="L786" s="26" t="e">
        <f>IF(#REF!="","",#REF!)</f>
        <v>#REF!</v>
      </c>
      <c r="M786" s="59" t="e">
        <f>#REF!</f>
        <v>#REF!</v>
      </c>
    </row>
    <row r="787" spans="1:13">
      <c r="A787" s="203" t="e">
        <f>IF(#REF!="","",#REF!)</f>
        <v>#REF!</v>
      </c>
      <c r="B787" s="26" t="e">
        <f t="shared" si="36"/>
        <v>#REF!</v>
      </c>
      <c r="C787" s="26" t="e">
        <f t="shared" si="37"/>
        <v>#REF!</v>
      </c>
      <c r="D787" s="26" t="e">
        <f>#REF!</f>
        <v>#REF!</v>
      </c>
      <c r="E787" s="26" t="e">
        <f>#REF!</f>
        <v>#REF!</v>
      </c>
      <c r="F787" s="26" t="e">
        <f>ASC(#REF!)</f>
        <v>#REF!</v>
      </c>
      <c r="G787" s="26" t="e">
        <f>#REF!</f>
        <v>#REF!</v>
      </c>
      <c r="H787" s="26" t="e">
        <f>#REF!</f>
        <v>#REF!</v>
      </c>
      <c r="I787" s="26" t="e">
        <f>#REF!</f>
        <v>#REF!</v>
      </c>
      <c r="J787" s="26" t="e">
        <f>#REF!</f>
        <v>#REF!</v>
      </c>
      <c r="K787" s="26" t="e">
        <f t="shared" si="38"/>
        <v>#REF!</v>
      </c>
      <c r="L787" s="26" t="e">
        <f>IF(#REF!="","",#REF!)</f>
        <v>#REF!</v>
      </c>
      <c r="M787" s="59" t="e">
        <f>#REF!</f>
        <v>#REF!</v>
      </c>
    </row>
    <row r="788" spans="1:13">
      <c r="A788" s="203" t="e">
        <f>IF(#REF!="","",#REF!)</f>
        <v>#REF!</v>
      </c>
      <c r="B788" s="26" t="e">
        <f t="shared" si="36"/>
        <v>#REF!</v>
      </c>
      <c r="C788" s="26" t="e">
        <f t="shared" si="37"/>
        <v>#REF!</v>
      </c>
      <c r="D788" s="26" t="e">
        <f>#REF!</f>
        <v>#REF!</v>
      </c>
      <c r="E788" s="26" t="e">
        <f>#REF!</f>
        <v>#REF!</v>
      </c>
      <c r="F788" s="26" t="e">
        <f>ASC(#REF!)</f>
        <v>#REF!</v>
      </c>
      <c r="G788" s="26" t="e">
        <f>#REF!</f>
        <v>#REF!</v>
      </c>
      <c r="H788" s="26" t="e">
        <f>#REF!</f>
        <v>#REF!</v>
      </c>
      <c r="I788" s="26" t="e">
        <f>#REF!</f>
        <v>#REF!</v>
      </c>
      <c r="J788" s="26" t="e">
        <f>#REF!</f>
        <v>#REF!</v>
      </c>
      <c r="K788" s="26" t="e">
        <f t="shared" si="38"/>
        <v>#REF!</v>
      </c>
      <c r="L788" s="26" t="e">
        <f>IF(#REF!="","",#REF!)</f>
        <v>#REF!</v>
      </c>
      <c r="M788" s="59" t="e">
        <f>#REF!</f>
        <v>#REF!</v>
      </c>
    </row>
    <row r="789" spans="1:13">
      <c r="A789" s="203" t="e">
        <f>IF(#REF!="","",#REF!)</f>
        <v>#REF!</v>
      </c>
      <c r="B789" s="26" t="e">
        <f t="shared" si="36"/>
        <v>#REF!</v>
      </c>
      <c r="C789" s="26" t="e">
        <f t="shared" si="37"/>
        <v>#REF!</v>
      </c>
      <c r="D789" s="26" t="e">
        <f>#REF!</f>
        <v>#REF!</v>
      </c>
      <c r="E789" s="26" t="e">
        <f>#REF!</f>
        <v>#REF!</v>
      </c>
      <c r="F789" s="26" t="e">
        <f>ASC(#REF!)</f>
        <v>#REF!</v>
      </c>
      <c r="G789" s="26" t="e">
        <f>#REF!</f>
        <v>#REF!</v>
      </c>
      <c r="H789" s="26" t="e">
        <f>#REF!</f>
        <v>#REF!</v>
      </c>
      <c r="I789" s="26" t="e">
        <f>#REF!</f>
        <v>#REF!</v>
      </c>
      <c r="J789" s="26" t="e">
        <f>#REF!</f>
        <v>#REF!</v>
      </c>
      <c r="K789" s="26" t="e">
        <f t="shared" si="38"/>
        <v>#REF!</v>
      </c>
      <c r="L789" s="26" t="e">
        <f>IF(#REF!="","",#REF!)</f>
        <v>#REF!</v>
      </c>
      <c r="M789" s="59" t="e">
        <f>#REF!</f>
        <v>#REF!</v>
      </c>
    </row>
    <row r="790" spans="1:13">
      <c r="A790" s="203" t="e">
        <f>IF(#REF!="","",#REF!)</f>
        <v>#REF!</v>
      </c>
      <c r="B790" s="26" t="e">
        <f t="shared" si="36"/>
        <v>#REF!</v>
      </c>
      <c r="C790" s="26" t="e">
        <f t="shared" si="37"/>
        <v>#REF!</v>
      </c>
      <c r="D790" s="26" t="e">
        <f>#REF!</f>
        <v>#REF!</v>
      </c>
      <c r="E790" s="26" t="e">
        <f>#REF!</f>
        <v>#REF!</v>
      </c>
      <c r="F790" s="26" t="e">
        <f>ASC(#REF!)</f>
        <v>#REF!</v>
      </c>
      <c r="G790" s="26" t="e">
        <f>#REF!</f>
        <v>#REF!</v>
      </c>
      <c r="H790" s="26" t="e">
        <f>#REF!</f>
        <v>#REF!</v>
      </c>
      <c r="I790" s="26" t="e">
        <f>#REF!</f>
        <v>#REF!</v>
      </c>
      <c r="J790" s="26" t="e">
        <f>#REF!</f>
        <v>#REF!</v>
      </c>
      <c r="K790" s="26" t="e">
        <f t="shared" si="38"/>
        <v>#REF!</v>
      </c>
      <c r="L790" s="26" t="e">
        <f>IF(#REF!="","",#REF!)</f>
        <v>#REF!</v>
      </c>
      <c r="M790" s="59" t="e">
        <f>#REF!</f>
        <v>#REF!</v>
      </c>
    </row>
    <row r="791" spans="1:13">
      <c r="A791" s="203" t="e">
        <f>IF(#REF!="","",#REF!)</f>
        <v>#REF!</v>
      </c>
      <c r="B791" s="26" t="e">
        <f t="shared" si="36"/>
        <v>#REF!</v>
      </c>
      <c r="C791" s="26" t="e">
        <f t="shared" si="37"/>
        <v>#REF!</v>
      </c>
      <c r="D791" s="26" t="e">
        <f>#REF!</f>
        <v>#REF!</v>
      </c>
      <c r="E791" s="26" t="e">
        <f>#REF!</f>
        <v>#REF!</v>
      </c>
      <c r="F791" s="26" t="e">
        <f>ASC(#REF!)</f>
        <v>#REF!</v>
      </c>
      <c r="G791" s="26" t="e">
        <f>#REF!</f>
        <v>#REF!</v>
      </c>
      <c r="H791" s="26" t="e">
        <f>#REF!</f>
        <v>#REF!</v>
      </c>
      <c r="I791" s="26" t="e">
        <f>#REF!</f>
        <v>#REF!</v>
      </c>
      <c r="J791" s="26" t="e">
        <f>#REF!</f>
        <v>#REF!</v>
      </c>
      <c r="K791" s="26" t="e">
        <f t="shared" si="38"/>
        <v>#REF!</v>
      </c>
      <c r="L791" s="26" t="e">
        <f>IF(#REF!="","",#REF!)</f>
        <v>#REF!</v>
      </c>
      <c r="M791" s="59" t="e">
        <f>#REF!</f>
        <v>#REF!</v>
      </c>
    </row>
    <row r="792" spans="1:13">
      <c r="A792" s="203" t="e">
        <f>IF(#REF!="","",#REF!)</f>
        <v>#REF!</v>
      </c>
      <c r="B792" s="26" t="e">
        <f t="shared" si="36"/>
        <v>#REF!</v>
      </c>
      <c r="C792" s="26" t="e">
        <f t="shared" si="37"/>
        <v>#REF!</v>
      </c>
      <c r="D792" s="26" t="e">
        <f>#REF!</f>
        <v>#REF!</v>
      </c>
      <c r="E792" s="26" t="e">
        <f>#REF!</f>
        <v>#REF!</v>
      </c>
      <c r="F792" s="26" t="e">
        <f>ASC(#REF!)</f>
        <v>#REF!</v>
      </c>
      <c r="G792" s="26" t="e">
        <f>#REF!</f>
        <v>#REF!</v>
      </c>
      <c r="H792" s="26" t="e">
        <f>#REF!</f>
        <v>#REF!</v>
      </c>
      <c r="I792" s="26" t="e">
        <f>#REF!</f>
        <v>#REF!</v>
      </c>
      <c r="J792" s="26" t="e">
        <f>#REF!</f>
        <v>#REF!</v>
      </c>
      <c r="K792" s="26" t="e">
        <f t="shared" si="38"/>
        <v>#REF!</v>
      </c>
      <c r="L792" s="26" t="e">
        <f>IF(#REF!="","",#REF!)</f>
        <v>#REF!</v>
      </c>
      <c r="M792" s="59" t="e">
        <f>#REF!</f>
        <v>#REF!</v>
      </c>
    </row>
    <row r="793" spans="1:13">
      <c r="A793" s="203" t="e">
        <f>IF(#REF!="","",#REF!)</f>
        <v>#REF!</v>
      </c>
      <c r="B793" s="26" t="e">
        <f t="shared" si="36"/>
        <v>#REF!</v>
      </c>
      <c r="C793" s="26" t="e">
        <f t="shared" si="37"/>
        <v>#REF!</v>
      </c>
      <c r="D793" s="26" t="e">
        <f>#REF!</f>
        <v>#REF!</v>
      </c>
      <c r="E793" s="26" t="e">
        <f>#REF!</f>
        <v>#REF!</v>
      </c>
      <c r="F793" s="26" t="e">
        <f>ASC(#REF!)</f>
        <v>#REF!</v>
      </c>
      <c r="G793" s="26" t="e">
        <f>#REF!</f>
        <v>#REF!</v>
      </c>
      <c r="H793" s="26" t="e">
        <f>#REF!</f>
        <v>#REF!</v>
      </c>
      <c r="I793" s="26" t="e">
        <f>#REF!</f>
        <v>#REF!</v>
      </c>
      <c r="J793" s="26" t="e">
        <f>#REF!</f>
        <v>#REF!</v>
      </c>
      <c r="K793" s="26" t="e">
        <f t="shared" si="38"/>
        <v>#REF!</v>
      </c>
      <c r="L793" s="26" t="e">
        <f>IF(#REF!="","",#REF!)</f>
        <v>#REF!</v>
      </c>
      <c r="M793" s="59" t="e">
        <f>#REF!</f>
        <v>#REF!</v>
      </c>
    </row>
    <row r="794" spans="1:13">
      <c r="A794" s="203" t="e">
        <f>IF(#REF!="","",#REF!)</f>
        <v>#REF!</v>
      </c>
      <c r="B794" s="26" t="e">
        <f t="shared" si="36"/>
        <v>#REF!</v>
      </c>
      <c r="C794" s="26" t="e">
        <f t="shared" si="37"/>
        <v>#REF!</v>
      </c>
      <c r="D794" s="26" t="e">
        <f>#REF!</f>
        <v>#REF!</v>
      </c>
      <c r="E794" s="26" t="e">
        <f>#REF!</f>
        <v>#REF!</v>
      </c>
      <c r="F794" s="26" t="e">
        <f>ASC(#REF!)</f>
        <v>#REF!</v>
      </c>
      <c r="G794" s="26" t="e">
        <f>#REF!</f>
        <v>#REF!</v>
      </c>
      <c r="H794" s="26" t="e">
        <f>#REF!</f>
        <v>#REF!</v>
      </c>
      <c r="I794" s="26" t="e">
        <f>#REF!</f>
        <v>#REF!</v>
      </c>
      <c r="J794" s="26" t="e">
        <f>#REF!</f>
        <v>#REF!</v>
      </c>
      <c r="K794" s="26" t="e">
        <f t="shared" si="38"/>
        <v>#REF!</v>
      </c>
      <c r="L794" s="26" t="e">
        <f>IF(#REF!="","",#REF!)</f>
        <v>#REF!</v>
      </c>
      <c r="M794" s="59" t="e">
        <f>#REF!</f>
        <v>#REF!</v>
      </c>
    </row>
    <row r="795" spans="1:13">
      <c r="A795" s="203" t="e">
        <f>IF(#REF!="","",#REF!)</f>
        <v>#REF!</v>
      </c>
      <c r="B795" s="26" t="e">
        <f t="shared" si="36"/>
        <v>#REF!</v>
      </c>
      <c r="C795" s="26" t="e">
        <f t="shared" si="37"/>
        <v>#REF!</v>
      </c>
      <c r="D795" s="26" t="e">
        <f>#REF!</f>
        <v>#REF!</v>
      </c>
      <c r="E795" s="26" t="e">
        <f>#REF!</f>
        <v>#REF!</v>
      </c>
      <c r="F795" s="26" t="e">
        <f>ASC(#REF!)</f>
        <v>#REF!</v>
      </c>
      <c r="G795" s="26" t="e">
        <f>#REF!</f>
        <v>#REF!</v>
      </c>
      <c r="H795" s="26" t="e">
        <f>#REF!</f>
        <v>#REF!</v>
      </c>
      <c r="I795" s="26" t="e">
        <f>#REF!</f>
        <v>#REF!</v>
      </c>
      <c r="J795" s="26" t="e">
        <f>#REF!</f>
        <v>#REF!</v>
      </c>
      <c r="K795" s="26" t="e">
        <f t="shared" si="38"/>
        <v>#REF!</v>
      </c>
      <c r="L795" s="26" t="e">
        <f>IF(#REF!="","",#REF!)</f>
        <v>#REF!</v>
      </c>
      <c r="M795" s="59" t="e">
        <f>#REF!</f>
        <v>#REF!</v>
      </c>
    </row>
    <row r="796" spans="1:13">
      <c r="A796" s="203" t="e">
        <f>IF(#REF!="","",#REF!)</f>
        <v>#REF!</v>
      </c>
      <c r="B796" s="26" t="e">
        <f t="shared" si="36"/>
        <v>#REF!</v>
      </c>
      <c r="C796" s="26" t="e">
        <f t="shared" si="37"/>
        <v>#REF!</v>
      </c>
      <c r="D796" s="26" t="e">
        <f>#REF!</f>
        <v>#REF!</v>
      </c>
      <c r="E796" s="26" t="e">
        <f>#REF!</f>
        <v>#REF!</v>
      </c>
      <c r="F796" s="26" t="e">
        <f>ASC(#REF!)</f>
        <v>#REF!</v>
      </c>
      <c r="G796" s="26" t="e">
        <f>#REF!</f>
        <v>#REF!</v>
      </c>
      <c r="H796" s="26" t="e">
        <f>#REF!</f>
        <v>#REF!</v>
      </c>
      <c r="I796" s="26" t="e">
        <f>#REF!</f>
        <v>#REF!</v>
      </c>
      <c r="J796" s="26" t="e">
        <f>#REF!</f>
        <v>#REF!</v>
      </c>
      <c r="K796" s="26" t="e">
        <f t="shared" si="38"/>
        <v>#REF!</v>
      </c>
      <c r="L796" s="26" t="e">
        <f>IF(#REF!="","",#REF!)</f>
        <v>#REF!</v>
      </c>
      <c r="M796" s="59" t="e">
        <f>#REF!</f>
        <v>#REF!</v>
      </c>
    </row>
    <row r="797" spans="1:13">
      <c r="A797" s="203" t="e">
        <f>IF(#REF!="","",#REF!)</f>
        <v>#REF!</v>
      </c>
      <c r="B797" s="26" t="e">
        <f t="shared" si="36"/>
        <v>#REF!</v>
      </c>
      <c r="C797" s="26" t="e">
        <f t="shared" si="37"/>
        <v>#REF!</v>
      </c>
      <c r="D797" s="26" t="e">
        <f>#REF!</f>
        <v>#REF!</v>
      </c>
      <c r="E797" s="26" t="e">
        <f>#REF!</f>
        <v>#REF!</v>
      </c>
      <c r="F797" s="26" t="e">
        <f>ASC(#REF!)</f>
        <v>#REF!</v>
      </c>
      <c r="G797" s="26" t="e">
        <f>#REF!</f>
        <v>#REF!</v>
      </c>
      <c r="H797" s="26" t="e">
        <f>#REF!</f>
        <v>#REF!</v>
      </c>
      <c r="I797" s="26" t="e">
        <f>#REF!</f>
        <v>#REF!</v>
      </c>
      <c r="J797" s="26" t="e">
        <f>#REF!</f>
        <v>#REF!</v>
      </c>
      <c r="K797" s="26" t="e">
        <f t="shared" si="38"/>
        <v>#REF!</v>
      </c>
      <c r="L797" s="26" t="e">
        <f>IF(#REF!="","",#REF!)</f>
        <v>#REF!</v>
      </c>
      <c r="M797" s="59" t="e">
        <f>#REF!</f>
        <v>#REF!</v>
      </c>
    </row>
    <row r="798" spans="1:13">
      <c r="A798" s="203" t="e">
        <f>IF(#REF!="","",#REF!)</f>
        <v>#REF!</v>
      </c>
      <c r="B798" s="26" t="e">
        <f t="shared" si="36"/>
        <v>#REF!</v>
      </c>
      <c r="C798" s="26" t="e">
        <f t="shared" si="37"/>
        <v>#REF!</v>
      </c>
      <c r="D798" s="26" t="e">
        <f>#REF!</f>
        <v>#REF!</v>
      </c>
      <c r="E798" s="26" t="e">
        <f>#REF!</f>
        <v>#REF!</v>
      </c>
      <c r="F798" s="26" t="e">
        <f>ASC(#REF!)</f>
        <v>#REF!</v>
      </c>
      <c r="G798" s="26" t="e">
        <f>#REF!</f>
        <v>#REF!</v>
      </c>
      <c r="H798" s="26" t="e">
        <f>#REF!</f>
        <v>#REF!</v>
      </c>
      <c r="I798" s="26" t="e">
        <f>#REF!</f>
        <v>#REF!</v>
      </c>
      <c r="J798" s="26" t="e">
        <f>#REF!</f>
        <v>#REF!</v>
      </c>
      <c r="K798" s="26" t="e">
        <f t="shared" si="38"/>
        <v>#REF!</v>
      </c>
      <c r="L798" s="26" t="e">
        <f>IF(#REF!="","",#REF!)</f>
        <v>#REF!</v>
      </c>
      <c r="M798" s="59" t="e">
        <f>#REF!</f>
        <v>#REF!</v>
      </c>
    </row>
    <row r="799" spans="1:13">
      <c r="A799" s="203" t="e">
        <f>IF(#REF!="","",#REF!)</f>
        <v>#REF!</v>
      </c>
      <c r="B799" s="26" t="e">
        <f t="shared" si="36"/>
        <v>#REF!</v>
      </c>
      <c r="C799" s="26" t="e">
        <f t="shared" si="37"/>
        <v>#REF!</v>
      </c>
      <c r="D799" s="26" t="e">
        <f>#REF!</f>
        <v>#REF!</v>
      </c>
      <c r="E799" s="26" t="e">
        <f>#REF!</f>
        <v>#REF!</v>
      </c>
      <c r="F799" s="26" t="e">
        <f>ASC(#REF!)</f>
        <v>#REF!</v>
      </c>
      <c r="G799" s="26" t="e">
        <f>#REF!</f>
        <v>#REF!</v>
      </c>
      <c r="H799" s="26" t="e">
        <f>#REF!</f>
        <v>#REF!</v>
      </c>
      <c r="I799" s="26" t="e">
        <f>#REF!</f>
        <v>#REF!</v>
      </c>
      <c r="J799" s="26" t="e">
        <f>#REF!</f>
        <v>#REF!</v>
      </c>
      <c r="K799" s="26" t="e">
        <f t="shared" si="38"/>
        <v>#REF!</v>
      </c>
      <c r="L799" s="26" t="e">
        <f>IF(#REF!="","",#REF!)</f>
        <v>#REF!</v>
      </c>
      <c r="M799" s="59" t="e">
        <f>#REF!</f>
        <v>#REF!</v>
      </c>
    </row>
    <row r="800" spans="1:13">
      <c r="A800" s="203" t="e">
        <f>IF(#REF!="","",#REF!)</f>
        <v>#REF!</v>
      </c>
      <c r="B800" s="26" t="e">
        <f t="shared" si="36"/>
        <v>#REF!</v>
      </c>
      <c r="C800" s="26" t="e">
        <f t="shared" si="37"/>
        <v>#REF!</v>
      </c>
      <c r="D800" s="26" t="e">
        <f>#REF!</f>
        <v>#REF!</v>
      </c>
      <c r="E800" s="26" t="e">
        <f>#REF!</f>
        <v>#REF!</v>
      </c>
      <c r="F800" s="26" t="e">
        <f>ASC(#REF!)</f>
        <v>#REF!</v>
      </c>
      <c r="G800" s="26" t="e">
        <f>#REF!</f>
        <v>#REF!</v>
      </c>
      <c r="H800" s="26" t="e">
        <f>#REF!</f>
        <v>#REF!</v>
      </c>
      <c r="I800" s="26" t="e">
        <f>#REF!</f>
        <v>#REF!</v>
      </c>
      <c r="J800" s="26" t="e">
        <f>#REF!</f>
        <v>#REF!</v>
      </c>
      <c r="K800" s="26" t="e">
        <f t="shared" si="38"/>
        <v>#REF!</v>
      </c>
      <c r="L800" s="26" t="e">
        <f>IF(#REF!="","",#REF!)</f>
        <v>#REF!</v>
      </c>
      <c r="M800" s="59" t="e">
        <f>#REF!</f>
        <v>#REF!</v>
      </c>
    </row>
    <row r="801" spans="1:13">
      <c r="A801" s="203" t="e">
        <f>IF(#REF!="","",#REF!)</f>
        <v>#REF!</v>
      </c>
      <c r="B801" s="26" t="e">
        <f t="shared" si="36"/>
        <v>#REF!</v>
      </c>
      <c r="C801" s="26" t="e">
        <f t="shared" si="37"/>
        <v>#REF!</v>
      </c>
      <c r="D801" s="26" t="e">
        <f>#REF!</f>
        <v>#REF!</v>
      </c>
      <c r="E801" s="26" t="e">
        <f>#REF!</f>
        <v>#REF!</v>
      </c>
      <c r="F801" s="26" t="e">
        <f>ASC(#REF!)</f>
        <v>#REF!</v>
      </c>
      <c r="G801" s="26" t="e">
        <f>#REF!</f>
        <v>#REF!</v>
      </c>
      <c r="H801" s="26" t="e">
        <f>#REF!</f>
        <v>#REF!</v>
      </c>
      <c r="I801" s="26" t="e">
        <f>#REF!</f>
        <v>#REF!</v>
      </c>
      <c r="J801" s="26" t="e">
        <f>#REF!</f>
        <v>#REF!</v>
      </c>
      <c r="K801" s="26" t="e">
        <f t="shared" si="38"/>
        <v>#REF!</v>
      </c>
      <c r="L801" s="26" t="e">
        <f>IF(#REF!="","",#REF!)</f>
        <v>#REF!</v>
      </c>
      <c r="M801" s="59" t="e">
        <f>#REF!</f>
        <v>#REF!</v>
      </c>
    </row>
    <row r="802" spans="1:13">
      <c r="A802" s="203" t="e">
        <f>IF(#REF!="","",#REF!)</f>
        <v>#REF!</v>
      </c>
      <c r="B802" s="26" t="e">
        <f t="shared" si="36"/>
        <v>#REF!</v>
      </c>
      <c r="C802" s="26" t="e">
        <f t="shared" si="37"/>
        <v>#REF!</v>
      </c>
      <c r="D802" s="26" t="e">
        <f>#REF!</f>
        <v>#REF!</v>
      </c>
      <c r="E802" s="26" t="e">
        <f>#REF!</f>
        <v>#REF!</v>
      </c>
      <c r="F802" s="26" t="e">
        <f>ASC(#REF!)</f>
        <v>#REF!</v>
      </c>
      <c r="G802" s="26" t="e">
        <f>#REF!</f>
        <v>#REF!</v>
      </c>
      <c r="H802" s="26" t="e">
        <f>#REF!</f>
        <v>#REF!</v>
      </c>
      <c r="I802" s="26" t="e">
        <f>#REF!</f>
        <v>#REF!</v>
      </c>
      <c r="J802" s="26" t="e">
        <f>#REF!</f>
        <v>#REF!</v>
      </c>
      <c r="K802" s="26" t="e">
        <f t="shared" si="38"/>
        <v>#REF!</v>
      </c>
      <c r="L802" s="26" t="e">
        <f>IF(#REF!="","",#REF!)</f>
        <v>#REF!</v>
      </c>
      <c r="M802" s="59" t="e">
        <f>#REF!</f>
        <v>#REF!</v>
      </c>
    </row>
    <row r="803" spans="1:13">
      <c r="A803" s="203" t="e">
        <f>IF(#REF!="","",#REF!)</f>
        <v>#REF!</v>
      </c>
      <c r="B803" s="26" t="e">
        <f t="shared" si="36"/>
        <v>#REF!</v>
      </c>
      <c r="C803" s="26" t="e">
        <f t="shared" si="37"/>
        <v>#REF!</v>
      </c>
      <c r="D803" s="26" t="e">
        <f>#REF!</f>
        <v>#REF!</v>
      </c>
      <c r="E803" s="26" t="e">
        <f>#REF!</f>
        <v>#REF!</v>
      </c>
      <c r="F803" s="26" t="e">
        <f>ASC(#REF!)</f>
        <v>#REF!</v>
      </c>
      <c r="G803" s="26" t="e">
        <f>#REF!</f>
        <v>#REF!</v>
      </c>
      <c r="H803" s="26" t="e">
        <f>#REF!</f>
        <v>#REF!</v>
      </c>
      <c r="I803" s="26" t="e">
        <f>#REF!</f>
        <v>#REF!</v>
      </c>
      <c r="J803" s="26" t="e">
        <f>#REF!</f>
        <v>#REF!</v>
      </c>
      <c r="K803" s="26" t="e">
        <f t="shared" si="38"/>
        <v>#REF!</v>
      </c>
      <c r="L803" s="26" t="e">
        <f>IF(#REF!="","",#REF!)</f>
        <v>#REF!</v>
      </c>
      <c r="M803" s="59" t="e">
        <f>#REF!</f>
        <v>#REF!</v>
      </c>
    </row>
    <row r="804" spans="1:13">
      <c r="A804" s="203" t="e">
        <f>IF(#REF!="","",#REF!)</f>
        <v>#REF!</v>
      </c>
      <c r="B804" s="26" t="e">
        <f t="shared" si="36"/>
        <v>#REF!</v>
      </c>
      <c r="C804" s="26" t="e">
        <f t="shared" si="37"/>
        <v>#REF!</v>
      </c>
      <c r="D804" s="26" t="e">
        <f>#REF!</f>
        <v>#REF!</v>
      </c>
      <c r="E804" s="26" t="e">
        <f>#REF!</f>
        <v>#REF!</v>
      </c>
      <c r="F804" s="26" t="e">
        <f>ASC(#REF!)</f>
        <v>#REF!</v>
      </c>
      <c r="G804" s="26" t="e">
        <f>#REF!</f>
        <v>#REF!</v>
      </c>
      <c r="H804" s="26" t="e">
        <f>#REF!</f>
        <v>#REF!</v>
      </c>
      <c r="I804" s="26" t="e">
        <f>#REF!</f>
        <v>#REF!</v>
      </c>
      <c r="J804" s="26" t="e">
        <f>#REF!</f>
        <v>#REF!</v>
      </c>
      <c r="K804" s="26" t="e">
        <f t="shared" si="38"/>
        <v>#REF!</v>
      </c>
      <c r="L804" s="26" t="e">
        <f>IF(#REF!="","",#REF!)</f>
        <v>#REF!</v>
      </c>
      <c r="M804" s="59" t="e">
        <f>#REF!</f>
        <v>#REF!</v>
      </c>
    </row>
    <row r="805" spans="1:13">
      <c r="A805" s="203" t="e">
        <f>IF(#REF!="","",#REF!)</f>
        <v>#REF!</v>
      </c>
      <c r="B805" s="26" t="e">
        <f t="shared" si="36"/>
        <v>#REF!</v>
      </c>
      <c r="C805" s="26" t="e">
        <f t="shared" si="37"/>
        <v>#REF!</v>
      </c>
      <c r="D805" s="26" t="e">
        <f>#REF!</f>
        <v>#REF!</v>
      </c>
      <c r="E805" s="26" t="e">
        <f>#REF!</f>
        <v>#REF!</v>
      </c>
      <c r="F805" s="26" t="e">
        <f>ASC(#REF!)</f>
        <v>#REF!</v>
      </c>
      <c r="G805" s="26" t="e">
        <f>#REF!</f>
        <v>#REF!</v>
      </c>
      <c r="H805" s="26" t="e">
        <f>#REF!</f>
        <v>#REF!</v>
      </c>
      <c r="I805" s="26" t="e">
        <f>#REF!</f>
        <v>#REF!</v>
      </c>
      <c r="J805" s="26" t="e">
        <f>#REF!</f>
        <v>#REF!</v>
      </c>
      <c r="K805" s="26" t="e">
        <f t="shared" si="38"/>
        <v>#REF!</v>
      </c>
      <c r="L805" s="26" t="e">
        <f>IF(#REF!="","",#REF!)</f>
        <v>#REF!</v>
      </c>
      <c r="M805" s="59" t="e">
        <f>#REF!</f>
        <v>#REF!</v>
      </c>
    </row>
    <row r="806" spans="1:13">
      <c r="A806" s="203" t="e">
        <f>IF(#REF!="","",#REF!)</f>
        <v>#REF!</v>
      </c>
      <c r="B806" s="26" t="e">
        <f t="shared" si="36"/>
        <v>#REF!</v>
      </c>
      <c r="C806" s="26" t="e">
        <f t="shared" si="37"/>
        <v>#REF!</v>
      </c>
      <c r="D806" s="26" t="e">
        <f>#REF!</f>
        <v>#REF!</v>
      </c>
      <c r="E806" s="26" t="e">
        <f>#REF!</f>
        <v>#REF!</v>
      </c>
      <c r="F806" s="26" t="e">
        <f>ASC(#REF!)</f>
        <v>#REF!</v>
      </c>
      <c r="G806" s="26" t="e">
        <f>#REF!</f>
        <v>#REF!</v>
      </c>
      <c r="H806" s="26" t="e">
        <f>#REF!</f>
        <v>#REF!</v>
      </c>
      <c r="I806" s="26" t="e">
        <f>#REF!</f>
        <v>#REF!</v>
      </c>
      <c r="J806" s="26" t="e">
        <f>#REF!</f>
        <v>#REF!</v>
      </c>
      <c r="K806" s="26" t="e">
        <f t="shared" si="38"/>
        <v>#REF!</v>
      </c>
      <c r="L806" s="26" t="e">
        <f>IF(#REF!="","",#REF!)</f>
        <v>#REF!</v>
      </c>
      <c r="M806" s="59" t="e">
        <f>#REF!</f>
        <v>#REF!</v>
      </c>
    </row>
    <row r="807" spans="1:13">
      <c r="A807" s="203" t="e">
        <f>IF(#REF!="","",#REF!)</f>
        <v>#REF!</v>
      </c>
      <c r="B807" s="26" t="e">
        <f t="shared" si="36"/>
        <v>#REF!</v>
      </c>
      <c r="C807" s="26" t="e">
        <f t="shared" si="37"/>
        <v>#REF!</v>
      </c>
      <c r="D807" s="26" t="e">
        <f>#REF!</f>
        <v>#REF!</v>
      </c>
      <c r="E807" s="26" t="e">
        <f>#REF!</f>
        <v>#REF!</v>
      </c>
      <c r="F807" s="26" t="e">
        <f>ASC(#REF!)</f>
        <v>#REF!</v>
      </c>
      <c r="G807" s="26" t="e">
        <f>#REF!</f>
        <v>#REF!</v>
      </c>
      <c r="H807" s="26" t="e">
        <f>#REF!</f>
        <v>#REF!</v>
      </c>
      <c r="I807" s="26" t="e">
        <f>#REF!</f>
        <v>#REF!</v>
      </c>
      <c r="J807" s="26" t="e">
        <f>#REF!</f>
        <v>#REF!</v>
      </c>
      <c r="K807" s="26" t="e">
        <f t="shared" si="38"/>
        <v>#REF!</v>
      </c>
      <c r="L807" s="26" t="e">
        <f>IF(#REF!="","",#REF!)</f>
        <v>#REF!</v>
      </c>
      <c r="M807" s="59" t="e">
        <f>#REF!</f>
        <v>#REF!</v>
      </c>
    </row>
    <row r="808" spans="1:13">
      <c r="A808" s="203" t="e">
        <f>IF(#REF!="","",#REF!)</f>
        <v>#REF!</v>
      </c>
      <c r="B808" s="26" t="e">
        <f t="shared" si="36"/>
        <v>#REF!</v>
      </c>
      <c r="C808" s="26" t="e">
        <f t="shared" si="37"/>
        <v>#REF!</v>
      </c>
      <c r="D808" s="26" t="e">
        <f>#REF!</f>
        <v>#REF!</v>
      </c>
      <c r="E808" s="26" t="e">
        <f>#REF!</f>
        <v>#REF!</v>
      </c>
      <c r="F808" s="26" t="e">
        <f>ASC(#REF!)</f>
        <v>#REF!</v>
      </c>
      <c r="G808" s="26" t="e">
        <f>#REF!</f>
        <v>#REF!</v>
      </c>
      <c r="H808" s="26" t="e">
        <f>#REF!</f>
        <v>#REF!</v>
      </c>
      <c r="I808" s="26" t="e">
        <f>#REF!</f>
        <v>#REF!</v>
      </c>
      <c r="J808" s="26" t="e">
        <f>#REF!</f>
        <v>#REF!</v>
      </c>
      <c r="K808" s="26" t="e">
        <f t="shared" si="38"/>
        <v>#REF!</v>
      </c>
      <c r="L808" s="26" t="e">
        <f>IF(#REF!="","",#REF!)</f>
        <v>#REF!</v>
      </c>
      <c r="M808" s="59" t="e">
        <f>#REF!</f>
        <v>#REF!</v>
      </c>
    </row>
    <row r="809" spans="1:13">
      <c r="A809" s="203" t="e">
        <f>IF(#REF!="","",#REF!)</f>
        <v>#REF!</v>
      </c>
      <c r="B809" s="26" t="e">
        <f t="shared" si="36"/>
        <v>#REF!</v>
      </c>
      <c r="C809" s="26" t="e">
        <f t="shared" si="37"/>
        <v>#REF!</v>
      </c>
      <c r="D809" s="26" t="e">
        <f>#REF!</f>
        <v>#REF!</v>
      </c>
      <c r="E809" s="26" t="e">
        <f>#REF!</f>
        <v>#REF!</v>
      </c>
      <c r="F809" s="26" t="e">
        <f>ASC(#REF!)</f>
        <v>#REF!</v>
      </c>
      <c r="G809" s="26" t="e">
        <f>#REF!</f>
        <v>#REF!</v>
      </c>
      <c r="H809" s="26" t="e">
        <f>#REF!</f>
        <v>#REF!</v>
      </c>
      <c r="I809" s="26" t="e">
        <f>#REF!</f>
        <v>#REF!</v>
      </c>
      <c r="J809" s="26" t="e">
        <f>#REF!</f>
        <v>#REF!</v>
      </c>
      <c r="K809" s="26" t="e">
        <f t="shared" si="38"/>
        <v>#REF!</v>
      </c>
      <c r="L809" s="26" t="e">
        <f>IF(#REF!="","",#REF!)</f>
        <v>#REF!</v>
      </c>
      <c r="M809" s="59" t="e">
        <f>#REF!</f>
        <v>#REF!</v>
      </c>
    </row>
    <row r="810" spans="1:13">
      <c r="A810" s="203" t="e">
        <f>IF(#REF!="","",#REF!)</f>
        <v>#REF!</v>
      </c>
      <c r="B810" s="26" t="e">
        <f t="shared" si="36"/>
        <v>#REF!</v>
      </c>
      <c r="C810" s="26" t="e">
        <f t="shared" si="37"/>
        <v>#REF!</v>
      </c>
      <c r="D810" s="26" t="e">
        <f>#REF!</f>
        <v>#REF!</v>
      </c>
      <c r="E810" s="26" t="e">
        <f>#REF!</f>
        <v>#REF!</v>
      </c>
      <c r="F810" s="26" t="e">
        <f>ASC(#REF!)</f>
        <v>#REF!</v>
      </c>
      <c r="G810" s="26" t="e">
        <f>#REF!</f>
        <v>#REF!</v>
      </c>
      <c r="H810" s="26" t="e">
        <f>#REF!</f>
        <v>#REF!</v>
      </c>
      <c r="I810" s="26" t="e">
        <f>#REF!</f>
        <v>#REF!</v>
      </c>
      <c r="J810" s="26" t="e">
        <f>#REF!</f>
        <v>#REF!</v>
      </c>
      <c r="K810" s="26" t="e">
        <f t="shared" si="38"/>
        <v>#REF!</v>
      </c>
      <c r="L810" s="26" t="e">
        <f>IF(#REF!="","",#REF!)</f>
        <v>#REF!</v>
      </c>
      <c r="M810" s="59" t="e">
        <f>#REF!</f>
        <v>#REF!</v>
      </c>
    </row>
    <row r="811" spans="1:13">
      <c r="A811" s="203" t="e">
        <f>IF(#REF!="","",#REF!)</f>
        <v>#REF!</v>
      </c>
      <c r="B811" s="26" t="e">
        <f t="shared" si="36"/>
        <v>#REF!</v>
      </c>
      <c r="C811" s="26" t="e">
        <f t="shared" si="37"/>
        <v>#REF!</v>
      </c>
      <c r="D811" s="26" t="e">
        <f>#REF!</f>
        <v>#REF!</v>
      </c>
      <c r="E811" s="26" t="e">
        <f>#REF!</f>
        <v>#REF!</v>
      </c>
      <c r="F811" s="26" t="e">
        <f>ASC(#REF!)</f>
        <v>#REF!</v>
      </c>
      <c r="G811" s="26" t="e">
        <f>#REF!</f>
        <v>#REF!</v>
      </c>
      <c r="H811" s="26" t="e">
        <f>#REF!</f>
        <v>#REF!</v>
      </c>
      <c r="I811" s="26" t="e">
        <f>#REF!</f>
        <v>#REF!</v>
      </c>
      <c r="J811" s="26" t="e">
        <f>#REF!</f>
        <v>#REF!</v>
      </c>
      <c r="K811" s="26" t="e">
        <f t="shared" si="38"/>
        <v>#REF!</v>
      </c>
      <c r="L811" s="26" t="e">
        <f>IF(#REF!="","",#REF!)</f>
        <v>#REF!</v>
      </c>
      <c r="M811" s="59" t="e">
        <f>#REF!</f>
        <v>#REF!</v>
      </c>
    </row>
    <row r="812" spans="1:13">
      <c r="A812" s="203" t="e">
        <f>IF(#REF!="","",#REF!)</f>
        <v>#REF!</v>
      </c>
      <c r="B812" s="26" t="e">
        <f t="shared" si="36"/>
        <v>#REF!</v>
      </c>
      <c r="C812" s="26" t="e">
        <f t="shared" si="37"/>
        <v>#REF!</v>
      </c>
      <c r="D812" s="26" t="e">
        <f>#REF!</f>
        <v>#REF!</v>
      </c>
      <c r="E812" s="26" t="e">
        <f>#REF!</f>
        <v>#REF!</v>
      </c>
      <c r="F812" s="26" t="e">
        <f>ASC(#REF!)</f>
        <v>#REF!</v>
      </c>
      <c r="G812" s="26" t="e">
        <f>#REF!</f>
        <v>#REF!</v>
      </c>
      <c r="H812" s="26" t="e">
        <f>#REF!</f>
        <v>#REF!</v>
      </c>
      <c r="I812" s="26" t="e">
        <f>#REF!</f>
        <v>#REF!</v>
      </c>
      <c r="J812" s="26" t="e">
        <f>#REF!</f>
        <v>#REF!</v>
      </c>
      <c r="K812" s="26" t="e">
        <f t="shared" si="38"/>
        <v>#REF!</v>
      </c>
      <c r="L812" s="26" t="e">
        <f>IF(#REF!="","",#REF!)</f>
        <v>#REF!</v>
      </c>
      <c r="M812" s="59" t="e">
        <f>#REF!</f>
        <v>#REF!</v>
      </c>
    </row>
    <row r="813" spans="1:13">
      <c r="A813" s="203" t="e">
        <f>IF(#REF!="","",#REF!)</f>
        <v>#REF!</v>
      </c>
      <c r="B813" s="26" t="e">
        <f t="shared" si="36"/>
        <v>#REF!</v>
      </c>
      <c r="C813" s="26" t="e">
        <f t="shared" si="37"/>
        <v>#REF!</v>
      </c>
      <c r="D813" s="26" t="e">
        <f>#REF!</f>
        <v>#REF!</v>
      </c>
      <c r="E813" s="26" t="e">
        <f>#REF!</f>
        <v>#REF!</v>
      </c>
      <c r="F813" s="26" t="e">
        <f>ASC(#REF!)</f>
        <v>#REF!</v>
      </c>
      <c r="G813" s="26" t="e">
        <f>#REF!</f>
        <v>#REF!</v>
      </c>
      <c r="H813" s="26" t="e">
        <f>#REF!</f>
        <v>#REF!</v>
      </c>
      <c r="I813" s="26" t="e">
        <f>#REF!</f>
        <v>#REF!</v>
      </c>
      <c r="J813" s="26" t="e">
        <f>#REF!</f>
        <v>#REF!</v>
      </c>
      <c r="K813" s="26" t="e">
        <f t="shared" si="38"/>
        <v>#REF!</v>
      </c>
      <c r="L813" s="26" t="e">
        <f>IF(#REF!="","",#REF!)</f>
        <v>#REF!</v>
      </c>
      <c r="M813" s="59" t="e">
        <f>#REF!</f>
        <v>#REF!</v>
      </c>
    </row>
    <row r="814" spans="1:13">
      <c r="A814" s="203" t="e">
        <f>IF(#REF!="","",#REF!)</f>
        <v>#REF!</v>
      </c>
      <c r="B814" s="26" t="e">
        <f t="shared" si="36"/>
        <v>#REF!</v>
      </c>
      <c r="C814" s="26" t="e">
        <f t="shared" si="37"/>
        <v>#REF!</v>
      </c>
      <c r="D814" s="26" t="e">
        <f>#REF!</f>
        <v>#REF!</v>
      </c>
      <c r="E814" s="26" t="e">
        <f>#REF!</f>
        <v>#REF!</v>
      </c>
      <c r="F814" s="26" t="e">
        <f>ASC(#REF!)</f>
        <v>#REF!</v>
      </c>
      <c r="G814" s="26" t="e">
        <f>#REF!</f>
        <v>#REF!</v>
      </c>
      <c r="H814" s="26" t="e">
        <f>#REF!</f>
        <v>#REF!</v>
      </c>
      <c r="I814" s="26" t="e">
        <f>#REF!</f>
        <v>#REF!</v>
      </c>
      <c r="J814" s="26" t="e">
        <f>#REF!</f>
        <v>#REF!</v>
      </c>
      <c r="K814" s="26" t="e">
        <f t="shared" si="38"/>
        <v>#REF!</v>
      </c>
      <c r="L814" s="26" t="e">
        <f>IF(#REF!="","",#REF!)</f>
        <v>#REF!</v>
      </c>
      <c r="M814" s="59" t="e">
        <f>#REF!</f>
        <v>#REF!</v>
      </c>
    </row>
    <row r="815" spans="1:13">
      <c r="A815" s="203" t="e">
        <f>IF(#REF!="","",#REF!)</f>
        <v>#REF!</v>
      </c>
      <c r="B815" s="26" t="e">
        <f t="shared" si="36"/>
        <v>#REF!</v>
      </c>
      <c r="C815" s="26" t="e">
        <f t="shared" si="37"/>
        <v>#REF!</v>
      </c>
      <c r="D815" s="26" t="e">
        <f>#REF!</f>
        <v>#REF!</v>
      </c>
      <c r="E815" s="26" t="e">
        <f>#REF!</f>
        <v>#REF!</v>
      </c>
      <c r="F815" s="26" t="e">
        <f>ASC(#REF!)</f>
        <v>#REF!</v>
      </c>
      <c r="G815" s="26" t="e">
        <f>#REF!</f>
        <v>#REF!</v>
      </c>
      <c r="H815" s="26" t="e">
        <f>#REF!</f>
        <v>#REF!</v>
      </c>
      <c r="I815" s="26" t="e">
        <f>#REF!</f>
        <v>#REF!</v>
      </c>
      <c r="J815" s="26" t="e">
        <f>#REF!</f>
        <v>#REF!</v>
      </c>
      <c r="K815" s="26" t="e">
        <f t="shared" si="38"/>
        <v>#REF!</v>
      </c>
      <c r="L815" s="26" t="e">
        <f>IF(#REF!="","",#REF!)</f>
        <v>#REF!</v>
      </c>
      <c r="M815" s="59" t="e">
        <f>#REF!</f>
        <v>#REF!</v>
      </c>
    </row>
    <row r="816" spans="1:13">
      <c r="A816" s="203" t="e">
        <f>IF(#REF!="","",#REF!)</f>
        <v>#REF!</v>
      </c>
      <c r="B816" s="26" t="e">
        <f t="shared" si="36"/>
        <v>#REF!</v>
      </c>
      <c r="C816" s="26" t="e">
        <f t="shared" si="37"/>
        <v>#REF!</v>
      </c>
      <c r="D816" s="26" t="e">
        <f>#REF!</f>
        <v>#REF!</v>
      </c>
      <c r="E816" s="26" t="e">
        <f>#REF!</f>
        <v>#REF!</v>
      </c>
      <c r="F816" s="26" t="e">
        <f>ASC(#REF!)</f>
        <v>#REF!</v>
      </c>
      <c r="G816" s="26" t="e">
        <f>#REF!</f>
        <v>#REF!</v>
      </c>
      <c r="H816" s="26" t="e">
        <f>#REF!</f>
        <v>#REF!</v>
      </c>
      <c r="I816" s="26" t="e">
        <f>#REF!</f>
        <v>#REF!</v>
      </c>
      <c r="J816" s="26" t="e">
        <f>#REF!</f>
        <v>#REF!</v>
      </c>
      <c r="K816" s="26" t="e">
        <f t="shared" si="38"/>
        <v>#REF!</v>
      </c>
      <c r="L816" s="26" t="e">
        <f>IF(#REF!="","",#REF!)</f>
        <v>#REF!</v>
      </c>
      <c r="M816" s="59" t="e">
        <f>#REF!</f>
        <v>#REF!</v>
      </c>
    </row>
    <row r="817" spans="1:13">
      <c r="A817" s="203" t="e">
        <f>IF(#REF!="","",#REF!)</f>
        <v>#REF!</v>
      </c>
      <c r="B817" s="26" t="e">
        <f t="shared" si="36"/>
        <v>#REF!</v>
      </c>
      <c r="C817" s="26" t="e">
        <f t="shared" si="37"/>
        <v>#REF!</v>
      </c>
      <c r="D817" s="26" t="e">
        <f>#REF!</f>
        <v>#REF!</v>
      </c>
      <c r="E817" s="26" t="e">
        <f>#REF!</f>
        <v>#REF!</v>
      </c>
      <c r="F817" s="26" t="e">
        <f>ASC(#REF!)</f>
        <v>#REF!</v>
      </c>
      <c r="G817" s="26" t="e">
        <f>#REF!</f>
        <v>#REF!</v>
      </c>
      <c r="H817" s="26" t="e">
        <f>#REF!</f>
        <v>#REF!</v>
      </c>
      <c r="I817" s="26" t="e">
        <f>#REF!</f>
        <v>#REF!</v>
      </c>
      <c r="J817" s="26" t="e">
        <f>#REF!</f>
        <v>#REF!</v>
      </c>
      <c r="K817" s="26" t="e">
        <f t="shared" si="38"/>
        <v>#REF!</v>
      </c>
      <c r="L817" s="26" t="e">
        <f>IF(#REF!="","",#REF!)</f>
        <v>#REF!</v>
      </c>
      <c r="M817" s="59" t="e">
        <f>#REF!</f>
        <v>#REF!</v>
      </c>
    </row>
    <row r="818" spans="1:13">
      <c r="A818" s="203" t="e">
        <f>IF(#REF!="","",#REF!)</f>
        <v>#REF!</v>
      </c>
      <c r="B818" s="26" t="e">
        <f t="shared" si="36"/>
        <v>#REF!</v>
      </c>
      <c r="C818" s="26" t="e">
        <f t="shared" si="37"/>
        <v>#REF!</v>
      </c>
      <c r="D818" s="26" t="e">
        <f>#REF!</f>
        <v>#REF!</v>
      </c>
      <c r="E818" s="26" t="e">
        <f>#REF!</f>
        <v>#REF!</v>
      </c>
      <c r="F818" s="26" t="e">
        <f>ASC(#REF!)</f>
        <v>#REF!</v>
      </c>
      <c r="G818" s="26" t="e">
        <f>#REF!</f>
        <v>#REF!</v>
      </c>
      <c r="H818" s="26" t="e">
        <f>#REF!</f>
        <v>#REF!</v>
      </c>
      <c r="I818" s="26" t="e">
        <f>#REF!</f>
        <v>#REF!</v>
      </c>
      <c r="J818" s="26" t="e">
        <f>#REF!</f>
        <v>#REF!</v>
      </c>
      <c r="K818" s="26" t="e">
        <f t="shared" si="38"/>
        <v>#REF!</v>
      </c>
      <c r="L818" s="26" t="e">
        <f>IF(#REF!="","",#REF!)</f>
        <v>#REF!</v>
      </c>
      <c r="M818" s="59" t="e">
        <f>#REF!</f>
        <v>#REF!</v>
      </c>
    </row>
    <row r="819" spans="1:13">
      <c r="A819" s="203" t="e">
        <f>IF(#REF!="","",#REF!)</f>
        <v>#REF!</v>
      </c>
      <c r="B819" s="26" t="e">
        <f t="shared" si="36"/>
        <v>#REF!</v>
      </c>
      <c r="C819" s="26" t="e">
        <f t="shared" si="37"/>
        <v>#REF!</v>
      </c>
      <c r="D819" s="26" t="e">
        <f>#REF!</f>
        <v>#REF!</v>
      </c>
      <c r="E819" s="26" t="e">
        <f>#REF!</f>
        <v>#REF!</v>
      </c>
      <c r="F819" s="26" t="e">
        <f>ASC(#REF!)</f>
        <v>#REF!</v>
      </c>
      <c r="G819" s="26" t="e">
        <f>#REF!</f>
        <v>#REF!</v>
      </c>
      <c r="H819" s="26" t="e">
        <f>#REF!</f>
        <v>#REF!</v>
      </c>
      <c r="I819" s="26" t="e">
        <f>#REF!</f>
        <v>#REF!</v>
      </c>
      <c r="J819" s="26" t="e">
        <f>#REF!</f>
        <v>#REF!</v>
      </c>
      <c r="K819" s="26" t="e">
        <f t="shared" si="38"/>
        <v>#REF!</v>
      </c>
      <c r="L819" s="26" t="e">
        <f>IF(#REF!="","",#REF!)</f>
        <v>#REF!</v>
      </c>
      <c r="M819" s="59" t="e">
        <f>#REF!</f>
        <v>#REF!</v>
      </c>
    </row>
    <row r="820" spans="1:13">
      <c r="A820" s="203" t="e">
        <f>IF(#REF!="","",#REF!)</f>
        <v>#REF!</v>
      </c>
      <c r="B820" s="26" t="e">
        <f t="shared" si="36"/>
        <v>#REF!</v>
      </c>
      <c r="C820" s="26" t="e">
        <f t="shared" si="37"/>
        <v>#REF!</v>
      </c>
      <c r="D820" s="26" t="e">
        <f>#REF!</f>
        <v>#REF!</v>
      </c>
      <c r="E820" s="26" t="e">
        <f>#REF!</f>
        <v>#REF!</v>
      </c>
      <c r="F820" s="26" t="e">
        <f>ASC(#REF!)</f>
        <v>#REF!</v>
      </c>
      <c r="G820" s="26" t="e">
        <f>#REF!</f>
        <v>#REF!</v>
      </c>
      <c r="H820" s="26" t="e">
        <f>#REF!</f>
        <v>#REF!</v>
      </c>
      <c r="I820" s="26" t="e">
        <f>#REF!</f>
        <v>#REF!</v>
      </c>
      <c r="J820" s="26" t="e">
        <f>#REF!</f>
        <v>#REF!</v>
      </c>
      <c r="K820" s="26" t="e">
        <f t="shared" si="38"/>
        <v>#REF!</v>
      </c>
      <c r="L820" s="26" t="e">
        <f>IF(#REF!="","",#REF!)</f>
        <v>#REF!</v>
      </c>
      <c r="M820" s="59" t="e">
        <f>#REF!</f>
        <v>#REF!</v>
      </c>
    </row>
    <row r="821" spans="1:13">
      <c r="A821" s="203" t="e">
        <f>IF(#REF!="","",#REF!)</f>
        <v>#REF!</v>
      </c>
      <c r="B821" s="26" t="e">
        <f t="shared" si="36"/>
        <v>#REF!</v>
      </c>
      <c r="C821" s="26" t="e">
        <f t="shared" si="37"/>
        <v>#REF!</v>
      </c>
      <c r="D821" s="26" t="e">
        <f>#REF!</f>
        <v>#REF!</v>
      </c>
      <c r="E821" s="26" t="e">
        <f>#REF!</f>
        <v>#REF!</v>
      </c>
      <c r="F821" s="26" t="e">
        <f>ASC(#REF!)</f>
        <v>#REF!</v>
      </c>
      <c r="G821" s="26" t="e">
        <f>#REF!</f>
        <v>#REF!</v>
      </c>
      <c r="H821" s="26" t="e">
        <f>#REF!</f>
        <v>#REF!</v>
      </c>
      <c r="I821" s="26" t="e">
        <f>#REF!</f>
        <v>#REF!</v>
      </c>
      <c r="J821" s="26" t="e">
        <f>#REF!</f>
        <v>#REF!</v>
      </c>
      <c r="K821" s="26" t="e">
        <f t="shared" si="38"/>
        <v>#REF!</v>
      </c>
      <c r="L821" s="26" t="e">
        <f>IF(#REF!="","",#REF!)</f>
        <v>#REF!</v>
      </c>
      <c r="M821" s="59" t="e">
        <f>#REF!</f>
        <v>#REF!</v>
      </c>
    </row>
    <row r="822" spans="1:13">
      <c r="A822" s="203" t="e">
        <f>IF(#REF!="","",#REF!)</f>
        <v>#REF!</v>
      </c>
      <c r="B822" s="26" t="e">
        <f t="shared" si="36"/>
        <v>#REF!</v>
      </c>
      <c r="C822" s="26" t="e">
        <f t="shared" si="37"/>
        <v>#REF!</v>
      </c>
      <c r="D822" s="26" t="e">
        <f>#REF!</f>
        <v>#REF!</v>
      </c>
      <c r="E822" s="26" t="e">
        <f>#REF!</f>
        <v>#REF!</v>
      </c>
      <c r="F822" s="26" t="e">
        <f>ASC(#REF!)</f>
        <v>#REF!</v>
      </c>
      <c r="G822" s="26" t="e">
        <f>#REF!</f>
        <v>#REF!</v>
      </c>
      <c r="H822" s="26" t="e">
        <f>#REF!</f>
        <v>#REF!</v>
      </c>
      <c r="I822" s="26" t="e">
        <f>#REF!</f>
        <v>#REF!</v>
      </c>
      <c r="J822" s="26" t="e">
        <f>#REF!</f>
        <v>#REF!</v>
      </c>
      <c r="K822" s="26" t="e">
        <f t="shared" si="38"/>
        <v>#REF!</v>
      </c>
      <c r="L822" s="26" t="e">
        <f>IF(#REF!="","",#REF!)</f>
        <v>#REF!</v>
      </c>
      <c r="M822" s="59" t="e">
        <f>#REF!</f>
        <v>#REF!</v>
      </c>
    </row>
    <row r="823" spans="1:13">
      <c r="A823" s="203" t="e">
        <f>IF(#REF!="","",#REF!)</f>
        <v>#REF!</v>
      </c>
      <c r="B823" s="26" t="e">
        <f t="shared" si="36"/>
        <v>#REF!</v>
      </c>
      <c r="C823" s="26" t="e">
        <f t="shared" si="37"/>
        <v>#REF!</v>
      </c>
      <c r="D823" s="26" t="e">
        <f>#REF!</f>
        <v>#REF!</v>
      </c>
      <c r="E823" s="26" t="e">
        <f>#REF!</f>
        <v>#REF!</v>
      </c>
      <c r="F823" s="26" t="e">
        <f>ASC(#REF!)</f>
        <v>#REF!</v>
      </c>
      <c r="G823" s="26" t="e">
        <f>#REF!</f>
        <v>#REF!</v>
      </c>
      <c r="H823" s="26" t="e">
        <f>#REF!</f>
        <v>#REF!</v>
      </c>
      <c r="I823" s="26" t="e">
        <f>#REF!</f>
        <v>#REF!</v>
      </c>
      <c r="J823" s="26" t="e">
        <f>#REF!</f>
        <v>#REF!</v>
      </c>
      <c r="K823" s="26" t="e">
        <f t="shared" si="38"/>
        <v>#REF!</v>
      </c>
      <c r="L823" s="26" t="e">
        <f>IF(#REF!="","",#REF!)</f>
        <v>#REF!</v>
      </c>
      <c r="M823" s="59" t="e">
        <f>#REF!</f>
        <v>#REF!</v>
      </c>
    </row>
    <row r="824" spans="1:13">
      <c r="A824" s="203" t="e">
        <f>IF(#REF!="","",#REF!)</f>
        <v>#REF!</v>
      </c>
      <c r="B824" s="26" t="e">
        <f t="shared" si="36"/>
        <v>#REF!</v>
      </c>
      <c r="C824" s="26" t="e">
        <f t="shared" si="37"/>
        <v>#REF!</v>
      </c>
      <c r="D824" s="26" t="e">
        <f>#REF!</f>
        <v>#REF!</v>
      </c>
      <c r="E824" s="26" t="e">
        <f>#REF!</f>
        <v>#REF!</v>
      </c>
      <c r="F824" s="26" t="e">
        <f>ASC(#REF!)</f>
        <v>#REF!</v>
      </c>
      <c r="G824" s="26" t="e">
        <f>#REF!</f>
        <v>#REF!</v>
      </c>
      <c r="H824" s="26" t="e">
        <f>#REF!</f>
        <v>#REF!</v>
      </c>
      <c r="I824" s="26" t="e">
        <f>#REF!</f>
        <v>#REF!</v>
      </c>
      <c r="J824" s="26" t="e">
        <f>#REF!</f>
        <v>#REF!</v>
      </c>
      <c r="K824" s="26" t="e">
        <f t="shared" si="38"/>
        <v>#REF!</v>
      </c>
      <c r="L824" s="26" t="e">
        <f>IF(#REF!="","",#REF!)</f>
        <v>#REF!</v>
      </c>
      <c r="M824" s="59" t="e">
        <f>#REF!</f>
        <v>#REF!</v>
      </c>
    </row>
    <row r="825" spans="1:13">
      <c r="A825" s="203" t="e">
        <f>IF(#REF!="","",#REF!)</f>
        <v>#REF!</v>
      </c>
      <c r="B825" s="26" t="e">
        <f t="shared" si="36"/>
        <v>#REF!</v>
      </c>
      <c r="C825" s="26" t="e">
        <f t="shared" si="37"/>
        <v>#REF!</v>
      </c>
      <c r="D825" s="26" t="e">
        <f>#REF!</f>
        <v>#REF!</v>
      </c>
      <c r="E825" s="26" t="e">
        <f>#REF!</f>
        <v>#REF!</v>
      </c>
      <c r="F825" s="26" t="e">
        <f>ASC(#REF!)</f>
        <v>#REF!</v>
      </c>
      <c r="G825" s="26" t="e">
        <f>#REF!</f>
        <v>#REF!</v>
      </c>
      <c r="H825" s="26" t="e">
        <f>#REF!</f>
        <v>#REF!</v>
      </c>
      <c r="I825" s="26" t="e">
        <f>#REF!</f>
        <v>#REF!</v>
      </c>
      <c r="J825" s="26" t="e">
        <f>#REF!</f>
        <v>#REF!</v>
      </c>
      <c r="K825" s="26" t="e">
        <f t="shared" si="38"/>
        <v>#REF!</v>
      </c>
      <c r="L825" s="26" t="e">
        <f>IF(#REF!="","",#REF!)</f>
        <v>#REF!</v>
      </c>
      <c r="M825" s="59" t="e">
        <f>#REF!</f>
        <v>#REF!</v>
      </c>
    </row>
    <row r="826" spans="1:13">
      <c r="A826" s="203" t="e">
        <f>IF(#REF!="","",#REF!)</f>
        <v>#REF!</v>
      </c>
      <c r="B826" s="26" t="e">
        <f t="shared" si="36"/>
        <v>#REF!</v>
      </c>
      <c r="C826" s="26" t="e">
        <f t="shared" si="37"/>
        <v>#REF!</v>
      </c>
      <c r="D826" s="26" t="e">
        <f>#REF!</f>
        <v>#REF!</v>
      </c>
      <c r="E826" s="26" t="e">
        <f>#REF!</f>
        <v>#REF!</v>
      </c>
      <c r="F826" s="26" t="e">
        <f>ASC(#REF!)</f>
        <v>#REF!</v>
      </c>
      <c r="G826" s="26" t="e">
        <f>#REF!</f>
        <v>#REF!</v>
      </c>
      <c r="H826" s="26" t="e">
        <f>#REF!</f>
        <v>#REF!</v>
      </c>
      <c r="I826" s="26" t="e">
        <f>#REF!</f>
        <v>#REF!</v>
      </c>
      <c r="J826" s="26" t="e">
        <f>#REF!</f>
        <v>#REF!</v>
      </c>
      <c r="K826" s="26" t="e">
        <f t="shared" si="38"/>
        <v>#REF!</v>
      </c>
      <c r="L826" s="26" t="e">
        <f>IF(#REF!="","",#REF!)</f>
        <v>#REF!</v>
      </c>
      <c r="M826" s="59" t="e">
        <f>#REF!</f>
        <v>#REF!</v>
      </c>
    </row>
    <row r="827" spans="1:13">
      <c r="A827" s="203" t="e">
        <f>IF(#REF!="","",#REF!)</f>
        <v>#REF!</v>
      </c>
      <c r="B827" s="26" t="e">
        <f t="shared" si="36"/>
        <v>#REF!</v>
      </c>
      <c r="C827" s="26" t="e">
        <f t="shared" si="37"/>
        <v>#REF!</v>
      </c>
      <c r="D827" s="26" t="e">
        <f>#REF!</f>
        <v>#REF!</v>
      </c>
      <c r="E827" s="26" t="e">
        <f>#REF!</f>
        <v>#REF!</v>
      </c>
      <c r="F827" s="26" t="e">
        <f>ASC(#REF!)</f>
        <v>#REF!</v>
      </c>
      <c r="G827" s="26" t="e">
        <f>#REF!</f>
        <v>#REF!</v>
      </c>
      <c r="H827" s="26" t="e">
        <f>#REF!</f>
        <v>#REF!</v>
      </c>
      <c r="I827" s="26" t="e">
        <f>#REF!</f>
        <v>#REF!</v>
      </c>
      <c r="J827" s="26" t="e">
        <f>#REF!</f>
        <v>#REF!</v>
      </c>
      <c r="K827" s="26" t="e">
        <f t="shared" si="38"/>
        <v>#REF!</v>
      </c>
      <c r="L827" s="26" t="e">
        <f>IF(#REF!="","",#REF!)</f>
        <v>#REF!</v>
      </c>
      <c r="M827" s="59" t="e">
        <f>#REF!</f>
        <v>#REF!</v>
      </c>
    </row>
    <row r="828" spans="1:13">
      <c r="A828" s="203" t="e">
        <f>IF(#REF!="","",#REF!)</f>
        <v>#REF!</v>
      </c>
      <c r="B828" s="26" t="e">
        <f t="shared" si="36"/>
        <v>#REF!</v>
      </c>
      <c r="C828" s="26" t="e">
        <f t="shared" si="37"/>
        <v>#REF!</v>
      </c>
      <c r="D828" s="26" t="e">
        <f>#REF!</f>
        <v>#REF!</v>
      </c>
      <c r="E828" s="26" t="e">
        <f>#REF!</f>
        <v>#REF!</v>
      </c>
      <c r="F828" s="26" t="e">
        <f>ASC(#REF!)</f>
        <v>#REF!</v>
      </c>
      <c r="G828" s="26" t="e">
        <f>#REF!</f>
        <v>#REF!</v>
      </c>
      <c r="H828" s="26" t="e">
        <f>#REF!</f>
        <v>#REF!</v>
      </c>
      <c r="I828" s="26" t="e">
        <f>#REF!</f>
        <v>#REF!</v>
      </c>
      <c r="J828" s="26" t="e">
        <f>#REF!</f>
        <v>#REF!</v>
      </c>
      <c r="K828" s="26" t="e">
        <f t="shared" si="38"/>
        <v>#REF!</v>
      </c>
      <c r="L828" s="26" t="e">
        <f>IF(#REF!="","",#REF!)</f>
        <v>#REF!</v>
      </c>
      <c r="M828" s="59" t="e">
        <f>#REF!</f>
        <v>#REF!</v>
      </c>
    </row>
    <row r="829" spans="1:13">
      <c r="A829" s="203" t="e">
        <f>IF(#REF!="","",#REF!)</f>
        <v>#REF!</v>
      </c>
      <c r="B829" s="26" t="e">
        <f t="shared" si="36"/>
        <v>#REF!</v>
      </c>
      <c r="C829" s="26" t="e">
        <f t="shared" si="37"/>
        <v>#REF!</v>
      </c>
      <c r="D829" s="26" t="e">
        <f>#REF!</f>
        <v>#REF!</v>
      </c>
      <c r="E829" s="26" t="e">
        <f>#REF!</f>
        <v>#REF!</v>
      </c>
      <c r="F829" s="26" t="e">
        <f>ASC(#REF!)</f>
        <v>#REF!</v>
      </c>
      <c r="G829" s="26" t="e">
        <f>#REF!</f>
        <v>#REF!</v>
      </c>
      <c r="H829" s="26" t="e">
        <f>#REF!</f>
        <v>#REF!</v>
      </c>
      <c r="I829" s="26" t="e">
        <f>#REF!</f>
        <v>#REF!</v>
      </c>
      <c r="J829" s="26" t="e">
        <f>#REF!</f>
        <v>#REF!</v>
      </c>
      <c r="K829" s="26" t="e">
        <f t="shared" si="38"/>
        <v>#REF!</v>
      </c>
      <c r="L829" s="26" t="e">
        <f>IF(#REF!="","",#REF!)</f>
        <v>#REF!</v>
      </c>
      <c r="M829" s="59" t="e">
        <f>#REF!</f>
        <v>#REF!</v>
      </c>
    </row>
    <row r="830" spans="1:13">
      <c r="A830" s="203" t="e">
        <f>IF(#REF!="","",#REF!)</f>
        <v>#REF!</v>
      </c>
      <c r="B830" s="26" t="e">
        <f t="shared" si="36"/>
        <v>#REF!</v>
      </c>
      <c r="C830" s="26" t="e">
        <f t="shared" si="37"/>
        <v>#REF!</v>
      </c>
      <c r="D830" s="26" t="e">
        <f>#REF!</f>
        <v>#REF!</v>
      </c>
      <c r="E830" s="26" t="e">
        <f>#REF!</f>
        <v>#REF!</v>
      </c>
      <c r="F830" s="26" t="e">
        <f>ASC(#REF!)</f>
        <v>#REF!</v>
      </c>
      <c r="G830" s="26" t="e">
        <f>#REF!</f>
        <v>#REF!</v>
      </c>
      <c r="H830" s="26" t="e">
        <f>#REF!</f>
        <v>#REF!</v>
      </c>
      <c r="I830" s="26" t="e">
        <f>#REF!</f>
        <v>#REF!</v>
      </c>
      <c r="J830" s="26" t="e">
        <f>#REF!</f>
        <v>#REF!</v>
      </c>
      <c r="K830" s="26" t="e">
        <f t="shared" si="38"/>
        <v>#REF!</v>
      </c>
      <c r="L830" s="26" t="e">
        <f>IF(#REF!="","",#REF!)</f>
        <v>#REF!</v>
      </c>
      <c r="M830" s="59" t="e">
        <f>#REF!</f>
        <v>#REF!</v>
      </c>
    </row>
    <row r="831" spans="1:13">
      <c r="A831" s="203" t="e">
        <f>IF(#REF!="","",#REF!)</f>
        <v>#REF!</v>
      </c>
      <c r="B831" s="26" t="e">
        <f t="shared" si="36"/>
        <v>#REF!</v>
      </c>
      <c r="C831" s="26" t="e">
        <f t="shared" si="37"/>
        <v>#REF!</v>
      </c>
      <c r="D831" s="26" t="e">
        <f>#REF!</f>
        <v>#REF!</v>
      </c>
      <c r="E831" s="26" t="e">
        <f>#REF!</f>
        <v>#REF!</v>
      </c>
      <c r="F831" s="26" t="e">
        <f>ASC(#REF!)</f>
        <v>#REF!</v>
      </c>
      <c r="G831" s="26" t="e">
        <f>#REF!</f>
        <v>#REF!</v>
      </c>
      <c r="H831" s="26" t="e">
        <f>#REF!</f>
        <v>#REF!</v>
      </c>
      <c r="I831" s="26" t="e">
        <f>#REF!</f>
        <v>#REF!</v>
      </c>
      <c r="J831" s="26" t="e">
        <f>#REF!</f>
        <v>#REF!</v>
      </c>
      <c r="K831" s="26" t="e">
        <f t="shared" si="38"/>
        <v>#REF!</v>
      </c>
      <c r="L831" s="26" t="e">
        <f>IF(#REF!="","",#REF!)</f>
        <v>#REF!</v>
      </c>
      <c r="M831" s="59" t="e">
        <f>#REF!</f>
        <v>#REF!</v>
      </c>
    </row>
    <row r="832" spans="1:13">
      <c r="A832" s="203" t="e">
        <f>IF(#REF!="","",#REF!)</f>
        <v>#REF!</v>
      </c>
      <c r="B832" s="26" t="e">
        <f t="shared" si="36"/>
        <v>#REF!</v>
      </c>
      <c r="C832" s="26" t="e">
        <f t="shared" si="37"/>
        <v>#REF!</v>
      </c>
      <c r="D832" s="26" t="e">
        <f>#REF!</f>
        <v>#REF!</v>
      </c>
      <c r="E832" s="26" t="e">
        <f>#REF!</f>
        <v>#REF!</v>
      </c>
      <c r="F832" s="26" t="e">
        <f>ASC(#REF!)</f>
        <v>#REF!</v>
      </c>
      <c r="G832" s="26" t="e">
        <f>#REF!</f>
        <v>#REF!</v>
      </c>
      <c r="H832" s="26" t="e">
        <f>#REF!</f>
        <v>#REF!</v>
      </c>
      <c r="I832" s="26" t="e">
        <f>#REF!</f>
        <v>#REF!</v>
      </c>
      <c r="J832" s="26" t="e">
        <f>#REF!</f>
        <v>#REF!</v>
      </c>
      <c r="K832" s="26" t="e">
        <f t="shared" si="38"/>
        <v>#REF!</v>
      </c>
      <c r="L832" s="26" t="e">
        <f>IF(#REF!="","",#REF!)</f>
        <v>#REF!</v>
      </c>
      <c r="M832" s="59" t="e">
        <f>#REF!</f>
        <v>#REF!</v>
      </c>
    </row>
    <row r="833" spans="1:13">
      <c r="A833" s="203" t="e">
        <f>IF(#REF!="","",#REF!)</f>
        <v>#REF!</v>
      </c>
      <c r="B833" s="26" t="e">
        <f t="shared" si="36"/>
        <v>#REF!</v>
      </c>
      <c r="C833" s="26" t="e">
        <f t="shared" si="37"/>
        <v>#REF!</v>
      </c>
      <c r="D833" s="26" t="e">
        <f>#REF!</f>
        <v>#REF!</v>
      </c>
      <c r="E833" s="26" t="e">
        <f>#REF!</f>
        <v>#REF!</v>
      </c>
      <c r="F833" s="26" t="e">
        <f>ASC(#REF!)</f>
        <v>#REF!</v>
      </c>
      <c r="G833" s="26" t="e">
        <f>#REF!</f>
        <v>#REF!</v>
      </c>
      <c r="H833" s="26" t="e">
        <f>#REF!</f>
        <v>#REF!</v>
      </c>
      <c r="I833" s="26" t="e">
        <f>#REF!</f>
        <v>#REF!</v>
      </c>
      <c r="J833" s="26" t="e">
        <f>#REF!</f>
        <v>#REF!</v>
      </c>
      <c r="K833" s="26" t="e">
        <f t="shared" si="38"/>
        <v>#REF!</v>
      </c>
      <c r="L833" s="26" t="e">
        <f>IF(#REF!="","",#REF!)</f>
        <v>#REF!</v>
      </c>
      <c r="M833" s="59" t="e">
        <f>#REF!</f>
        <v>#REF!</v>
      </c>
    </row>
    <row r="834" spans="1:13">
      <c r="A834" s="203" t="e">
        <f>IF(#REF!="","",#REF!)</f>
        <v>#REF!</v>
      </c>
      <c r="B834" s="26" t="e">
        <f t="shared" si="36"/>
        <v>#REF!</v>
      </c>
      <c r="C834" s="26" t="e">
        <f t="shared" si="37"/>
        <v>#REF!</v>
      </c>
      <c r="D834" s="26" t="e">
        <f>#REF!</f>
        <v>#REF!</v>
      </c>
      <c r="E834" s="26" t="e">
        <f>#REF!</f>
        <v>#REF!</v>
      </c>
      <c r="F834" s="26" t="e">
        <f>ASC(#REF!)</f>
        <v>#REF!</v>
      </c>
      <c r="G834" s="26" t="e">
        <f>#REF!</f>
        <v>#REF!</v>
      </c>
      <c r="H834" s="26" t="e">
        <f>#REF!</f>
        <v>#REF!</v>
      </c>
      <c r="I834" s="26" t="e">
        <f>#REF!</f>
        <v>#REF!</v>
      </c>
      <c r="J834" s="26" t="e">
        <f>#REF!</f>
        <v>#REF!</v>
      </c>
      <c r="K834" s="26" t="e">
        <f t="shared" si="38"/>
        <v>#REF!</v>
      </c>
      <c r="L834" s="26" t="e">
        <f>IF(#REF!="","",#REF!)</f>
        <v>#REF!</v>
      </c>
      <c r="M834" s="59" t="e">
        <f>#REF!</f>
        <v>#REF!</v>
      </c>
    </row>
    <row r="835" spans="1:13">
      <c r="A835" s="203" t="e">
        <f>IF(#REF!="","",#REF!)</f>
        <v>#REF!</v>
      </c>
      <c r="B835" s="26" t="e">
        <f t="shared" ref="B835:B898" si="39">LEFT(A835,1)</f>
        <v>#REF!</v>
      </c>
      <c r="C835" s="26" t="e">
        <f t="shared" ref="C835:C898" si="40">REPLACE(A835,1,1,"")</f>
        <v>#REF!</v>
      </c>
      <c r="D835" s="26" t="e">
        <f>#REF!</f>
        <v>#REF!</v>
      </c>
      <c r="E835" s="26" t="e">
        <f>#REF!</f>
        <v>#REF!</v>
      </c>
      <c r="F835" s="26" t="e">
        <f>ASC(#REF!)</f>
        <v>#REF!</v>
      </c>
      <c r="G835" s="26" t="e">
        <f>#REF!</f>
        <v>#REF!</v>
      </c>
      <c r="H835" s="26" t="e">
        <f>#REF!</f>
        <v>#REF!</v>
      </c>
      <c r="I835" s="26" t="e">
        <f>#REF!</f>
        <v>#REF!</v>
      </c>
      <c r="J835" s="26" t="e">
        <f>#REF!</f>
        <v>#REF!</v>
      </c>
      <c r="K835" s="26" t="e">
        <f t="shared" ref="K835:K898" si="41">I835</f>
        <v>#REF!</v>
      </c>
      <c r="L835" s="26" t="e">
        <f>IF(#REF!="","",#REF!)</f>
        <v>#REF!</v>
      </c>
      <c r="M835" s="59" t="e">
        <f>#REF!</f>
        <v>#REF!</v>
      </c>
    </row>
    <row r="836" spans="1:13">
      <c r="A836" s="203" t="e">
        <f>IF(#REF!="","",#REF!)</f>
        <v>#REF!</v>
      </c>
      <c r="B836" s="26" t="e">
        <f t="shared" si="39"/>
        <v>#REF!</v>
      </c>
      <c r="C836" s="26" t="e">
        <f t="shared" si="40"/>
        <v>#REF!</v>
      </c>
      <c r="D836" s="26" t="e">
        <f>#REF!</f>
        <v>#REF!</v>
      </c>
      <c r="E836" s="26" t="e">
        <f>#REF!</f>
        <v>#REF!</v>
      </c>
      <c r="F836" s="26" t="e">
        <f>ASC(#REF!)</f>
        <v>#REF!</v>
      </c>
      <c r="G836" s="26" t="e">
        <f>#REF!</f>
        <v>#REF!</v>
      </c>
      <c r="H836" s="26" t="e">
        <f>#REF!</f>
        <v>#REF!</v>
      </c>
      <c r="I836" s="26" t="e">
        <f>#REF!</f>
        <v>#REF!</v>
      </c>
      <c r="J836" s="26" t="e">
        <f>#REF!</f>
        <v>#REF!</v>
      </c>
      <c r="K836" s="26" t="e">
        <f t="shared" si="41"/>
        <v>#REF!</v>
      </c>
      <c r="L836" s="26" t="e">
        <f>IF(#REF!="","",#REF!)</f>
        <v>#REF!</v>
      </c>
      <c r="M836" s="59" t="e">
        <f>#REF!</f>
        <v>#REF!</v>
      </c>
    </row>
    <row r="837" spans="1:13">
      <c r="A837" s="203" t="e">
        <f>IF(#REF!="","",#REF!)</f>
        <v>#REF!</v>
      </c>
      <c r="B837" s="26" t="e">
        <f t="shared" si="39"/>
        <v>#REF!</v>
      </c>
      <c r="C837" s="26" t="e">
        <f t="shared" si="40"/>
        <v>#REF!</v>
      </c>
      <c r="D837" s="26" t="e">
        <f>#REF!</f>
        <v>#REF!</v>
      </c>
      <c r="E837" s="26" t="e">
        <f>#REF!</f>
        <v>#REF!</v>
      </c>
      <c r="F837" s="26" t="e">
        <f>ASC(#REF!)</f>
        <v>#REF!</v>
      </c>
      <c r="G837" s="26" t="e">
        <f>#REF!</f>
        <v>#REF!</v>
      </c>
      <c r="H837" s="26" t="e">
        <f>#REF!</f>
        <v>#REF!</v>
      </c>
      <c r="I837" s="26" t="e">
        <f>#REF!</f>
        <v>#REF!</v>
      </c>
      <c r="J837" s="26" t="e">
        <f>#REF!</f>
        <v>#REF!</v>
      </c>
      <c r="K837" s="26" t="e">
        <f t="shared" si="41"/>
        <v>#REF!</v>
      </c>
      <c r="L837" s="26" t="e">
        <f>IF(#REF!="","",#REF!)</f>
        <v>#REF!</v>
      </c>
      <c r="M837" s="59" t="e">
        <f>#REF!</f>
        <v>#REF!</v>
      </c>
    </row>
    <row r="838" spans="1:13">
      <c r="A838" s="203" t="e">
        <f>IF(#REF!="","",#REF!)</f>
        <v>#REF!</v>
      </c>
      <c r="B838" s="26" t="e">
        <f t="shared" si="39"/>
        <v>#REF!</v>
      </c>
      <c r="C838" s="26" t="e">
        <f t="shared" si="40"/>
        <v>#REF!</v>
      </c>
      <c r="D838" s="26" t="e">
        <f>#REF!</f>
        <v>#REF!</v>
      </c>
      <c r="E838" s="26" t="e">
        <f>#REF!</f>
        <v>#REF!</v>
      </c>
      <c r="F838" s="26" t="e">
        <f>ASC(#REF!)</f>
        <v>#REF!</v>
      </c>
      <c r="G838" s="26" t="e">
        <f>#REF!</f>
        <v>#REF!</v>
      </c>
      <c r="H838" s="26" t="e">
        <f>#REF!</f>
        <v>#REF!</v>
      </c>
      <c r="I838" s="26" t="e">
        <f>#REF!</f>
        <v>#REF!</v>
      </c>
      <c r="J838" s="26" t="e">
        <f>#REF!</f>
        <v>#REF!</v>
      </c>
      <c r="K838" s="26" t="e">
        <f t="shared" si="41"/>
        <v>#REF!</v>
      </c>
      <c r="L838" s="26" t="e">
        <f>IF(#REF!="","",#REF!)</f>
        <v>#REF!</v>
      </c>
      <c r="M838" s="59" t="e">
        <f>#REF!</f>
        <v>#REF!</v>
      </c>
    </row>
    <row r="839" spans="1:13">
      <c r="A839" s="203" t="e">
        <f>IF(#REF!="","",#REF!)</f>
        <v>#REF!</v>
      </c>
      <c r="B839" s="26" t="e">
        <f t="shared" si="39"/>
        <v>#REF!</v>
      </c>
      <c r="C839" s="26" t="e">
        <f t="shared" si="40"/>
        <v>#REF!</v>
      </c>
      <c r="D839" s="26" t="e">
        <f>#REF!</f>
        <v>#REF!</v>
      </c>
      <c r="E839" s="26" t="e">
        <f>#REF!</f>
        <v>#REF!</v>
      </c>
      <c r="F839" s="26" t="e">
        <f>ASC(#REF!)</f>
        <v>#REF!</v>
      </c>
      <c r="G839" s="26" t="e">
        <f>#REF!</f>
        <v>#REF!</v>
      </c>
      <c r="H839" s="26" t="e">
        <f>#REF!</f>
        <v>#REF!</v>
      </c>
      <c r="I839" s="26" t="e">
        <f>#REF!</f>
        <v>#REF!</v>
      </c>
      <c r="J839" s="26" t="e">
        <f>#REF!</f>
        <v>#REF!</v>
      </c>
      <c r="K839" s="26" t="e">
        <f t="shared" si="41"/>
        <v>#REF!</v>
      </c>
      <c r="L839" s="26" t="e">
        <f>IF(#REF!="","",#REF!)</f>
        <v>#REF!</v>
      </c>
      <c r="M839" s="59" t="e">
        <f>#REF!</f>
        <v>#REF!</v>
      </c>
    </row>
    <row r="840" spans="1:13">
      <c r="A840" s="203" t="e">
        <f>IF(#REF!="","",#REF!)</f>
        <v>#REF!</v>
      </c>
      <c r="B840" s="26" t="e">
        <f t="shared" si="39"/>
        <v>#REF!</v>
      </c>
      <c r="C840" s="26" t="e">
        <f t="shared" si="40"/>
        <v>#REF!</v>
      </c>
      <c r="D840" s="26" t="e">
        <f>#REF!</f>
        <v>#REF!</v>
      </c>
      <c r="E840" s="26" t="e">
        <f>#REF!</f>
        <v>#REF!</v>
      </c>
      <c r="F840" s="26" t="e">
        <f>ASC(#REF!)</f>
        <v>#REF!</v>
      </c>
      <c r="G840" s="26" t="e">
        <f>#REF!</f>
        <v>#REF!</v>
      </c>
      <c r="H840" s="26" t="e">
        <f>#REF!</f>
        <v>#REF!</v>
      </c>
      <c r="I840" s="26" t="e">
        <f>#REF!</f>
        <v>#REF!</v>
      </c>
      <c r="J840" s="26" t="e">
        <f>#REF!</f>
        <v>#REF!</v>
      </c>
      <c r="K840" s="26" t="e">
        <f t="shared" si="41"/>
        <v>#REF!</v>
      </c>
      <c r="L840" s="26" t="e">
        <f>IF(#REF!="","",#REF!)</f>
        <v>#REF!</v>
      </c>
      <c r="M840" s="59" t="e">
        <f>#REF!</f>
        <v>#REF!</v>
      </c>
    </row>
    <row r="841" spans="1:13">
      <c r="A841" s="203" t="e">
        <f>IF(#REF!="","",#REF!)</f>
        <v>#REF!</v>
      </c>
      <c r="B841" s="26" t="e">
        <f t="shared" si="39"/>
        <v>#REF!</v>
      </c>
      <c r="C841" s="26" t="e">
        <f t="shared" si="40"/>
        <v>#REF!</v>
      </c>
      <c r="D841" s="26" t="e">
        <f>#REF!</f>
        <v>#REF!</v>
      </c>
      <c r="E841" s="26" t="e">
        <f>#REF!</f>
        <v>#REF!</v>
      </c>
      <c r="F841" s="26" t="e">
        <f>ASC(#REF!)</f>
        <v>#REF!</v>
      </c>
      <c r="G841" s="26" t="e">
        <f>#REF!</f>
        <v>#REF!</v>
      </c>
      <c r="H841" s="26" t="e">
        <f>#REF!</f>
        <v>#REF!</v>
      </c>
      <c r="I841" s="26" t="e">
        <f>#REF!</f>
        <v>#REF!</v>
      </c>
      <c r="J841" s="26" t="e">
        <f>#REF!</f>
        <v>#REF!</v>
      </c>
      <c r="K841" s="26" t="e">
        <f t="shared" si="41"/>
        <v>#REF!</v>
      </c>
      <c r="L841" s="26" t="e">
        <f>IF(#REF!="","",#REF!)</f>
        <v>#REF!</v>
      </c>
      <c r="M841" s="59" t="e">
        <f>#REF!</f>
        <v>#REF!</v>
      </c>
    </row>
    <row r="842" spans="1:13">
      <c r="A842" s="203" t="e">
        <f>IF(#REF!="","",#REF!)</f>
        <v>#REF!</v>
      </c>
      <c r="B842" s="26" t="e">
        <f t="shared" si="39"/>
        <v>#REF!</v>
      </c>
      <c r="C842" s="26" t="e">
        <f t="shared" si="40"/>
        <v>#REF!</v>
      </c>
      <c r="D842" s="26" t="e">
        <f>#REF!</f>
        <v>#REF!</v>
      </c>
      <c r="E842" s="26" t="e">
        <f>#REF!</f>
        <v>#REF!</v>
      </c>
      <c r="F842" s="26" t="e">
        <f>ASC(#REF!)</f>
        <v>#REF!</v>
      </c>
      <c r="G842" s="26" t="e">
        <f>#REF!</f>
        <v>#REF!</v>
      </c>
      <c r="H842" s="26" t="e">
        <f>#REF!</f>
        <v>#REF!</v>
      </c>
      <c r="I842" s="26" t="e">
        <f>#REF!</f>
        <v>#REF!</v>
      </c>
      <c r="J842" s="26" t="e">
        <f>#REF!</f>
        <v>#REF!</v>
      </c>
      <c r="K842" s="26" t="e">
        <f t="shared" si="41"/>
        <v>#REF!</v>
      </c>
      <c r="L842" s="26" t="e">
        <f>IF(#REF!="","",#REF!)</f>
        <v>#REF!</v>
      </c>
      <c r="M842" s="59" t="e">
        <f>#REF!</f>
        <v>#REF!</v>
      </c>
    </row>
    <row r="843" spans="1:13">
      <c r="A843" s="203" t="e">
        <f>IF(#REF!="","",#REF!)</f>
        <v>#REF!</v>
      </c>
      <c r="B843" s="26" t="e">
        <f t="shared" si="39"/>
        <v>#REF!</v>
      </c>
      <c r="C843" s="26" t="e">
        <f t="shared" si="40"/>
        <v>#REF!</v>
      </c>
      <c r="D843" s="26" t="e">
        <f>#REF!</f>
        <v>#REF!</v>
      </c>
      <c r="E843" s="26" t="e">
        <f>#REF!</f>
        <v>#REF!</v>
      </c>
      <c r="F843" s="26" t="e">
        <f>ASC(#REF!)</f>
        <v>#REF!</v>
      </c>
      <c r="G843" s="26" t="e">
        <f>#REF!</f>
        <v>#REF!</v>
      </c>
      <c r="H843" s="26" t="e">
        <f>#REF!</f>
        <v>#REF!</v>
      </c>
      <c r="I843" s="26" t="e">
        <f>#REF!</f>
        <v>#REF!</v>
      </c>
      <c r="J843" s="26" t="e">
        <f>#REF!</f>
        <v>#REF!</v>
      </c>
      <c r="K843" s="26" t="e">
        <f t="shared" si="41"/>
        <v>#REF!</v>
      </c>
      <c r="L843" s="26" t="e">
        <f>IF(#REF!="","",#REF!)</f>
        <v>#REF!</v>
      </c>
      <c r="M843" s="59" t="e">
        <f>#REF!</f>
        <v>#REF!</v>
      </c>
    </row>
    <row r="844" spans="1:13">
      <c r="A844" s="203" t="e">
        <f>IF(#REF!="","",#REF!)</f>
        <v>#REF!</v>
      </c>
      <c r="B844" s="26" t="e">
        <f t="shared" si="39"/>
        <v>#REF!</v>
      </c>
      <c r="C844" s="26" t="e">
        <f t="shared" si="40"/>
        <v>#REF!</v>
      </c>
      <c r="D844" s="26" t="e">
        <f>#REF!</f>
        <v>#REF!</v>
      </c>
      <c r="E844" s="26" t="e">
        <f>#REF!</f>
        <v>#REF!</v>
      </c>
      <c r="F844" s="26" t="e">
        <f>ASC(#REF!)</f>
        <v>#REF!</v>
      </c>
      <c r="G844" s="26" t="e">
        <f>#REF!</f>
        <v>#REF!</v>
      </c>
      <c r="H844" s="26" t="e">
        <f>#REF!</f>
        <v>#REF!</v>
      </c>
      <c r="I844" s="26" t="e">
        <f>#REF!</f>
        <v>#REF!</v>
      </c>
      <c r="J844" s="26" t="e">
        <f>#REF!</f>
        <v>#REF!</v>
      </c>
      <c r="K844" s="26" t="e">
        <f t="shared" si="41"/>
        <v>#REF!</v>
      </c>
      <c r="L844" s="26" t="e">
        <f>IF(#REF!="","",#REF!)</f>
        <v>#REF!</v>
      </c>
      <c r="M844" s="59" t="e">
        <f>#REF!</f>
        <v>#REF!</v>
      </c>
    </row>
    <row r="845" spans="1:13">
      <c r="A845" s="203" t="e">
        <f>IF(#REF!="","",#REF!)</f>
        <v>#REF!</v>
      </c>
      <c r="B845" s="26" t="e">
        <f t="shared" si="39"/>
        <v>#REF!</v>
      </c>
      <c r="C845" s="26" t="e">
        <f t="shared" si="40"/>
        <v>#REF!</v>
      </c>
      <c r="D845" s="26" t="e">
        <f>#REF!</f>
        <v>#REF!</v>
      </c>
      <c r="E845" s="26" t="e">
        <f>#REF!</f>
        <v>#REF!</v>
      </c>
      <c r="F845" s="26" t="e">
        <f>ASC(#REF!)</f>
        <v>#REF!</v>
      </c>
      <c r="G845" s="26" t="e">
        <f>#REF!</f>
        <v>#REF!</v>
      </c>
      <c r="H845" s="26" t="e">
        <f>#REF!</f>
        <v>#REF!</v>
      </c>
      <c r="I845" s="26" t="e">
        <f>#REF!</f>
        <v>#REF!</v>
      </c>
      <c r="J845" s="26" t="e">
        <f>#REF!</f>
        <v>#REF!</v>
      </c>
      <c r="K845" s="26" t="e">
        <f t="shared" si="41"/>
        <v>#REF!</v>
      </c>
      <c r="L845" s="26" t="e">
        <f>IF(#REF!="","",#REF!)</f>
        <v>#REF!</v>
      </c>
      <c r="M845" s="59" t="e">
        <f>#REF!</f>
        <v>#REF!</v>
      </c>
    </row>
    <row r="846" spans="1:13">
      <c r="A846" s="203" t="e">
        <f>IF(#REF!="","",#REF!)</f>
        <v>#REF!</v>
      </c>
      <c r="B846" s="26" t="e">
        <f t="shared" si="39"/>
        <v>#REF!</v>
      </c>
      <c r="C846" s="26" t="e">
        <f t="shared" si="40"/>
        <v>#REF!</v>
      </c>
      <c r="D846" s="26" t="e">
        <f>#REF!</f>
        <v>#REF!</v>
      </c>
      <c r="E846" s="26" t="e">
        <f>#REF!</f>
        <v>#REF!</v>
      </c>
      <c r="F846" s="26" t="e">
        <f>ASC(#REF!)</f>
        <v>#REF!</v>
      </c>
      <c r="G846" s="26" t="e">
        <f>#REF!</f>
        <v>#REF!</v>
      </c>
      <c r="H846" s="26" t="e">
        <f>#REF!</f>
        <v>#REF!</v>
      </c>
      <c r="I846" s="26" t="e">
        <f>#REF!</f>
        <v>#REF!</v>
      </c>
      <c r="J846" s="26" t="e">
        <f>#REF!</f>
        <v>#REF!</v>
      </c>
      <c r="K846" s="26" t="e">
        <f t="shared" si="41"/>
        <v>#REF!</v>
      </c>
      <c r="L846" s="26" t="e">
        <f>IF(#REF!="","",#REF!)</f>
        <v>#REF!</v>
      </c>
      <c r="M846" s="59" t="e">
        <f>#REF!</f>
        <v>#REF!</v>
      </c>
    </row>
    <row r="847" spans="1:13">
      <c r="A847" s="203" t="e">
        <f>IF(#REF!="","",#REF!)</f>
        <v>#REF!</v>
      </c>
      <c r="B847" s="26" t="e">
        <f t="shared" si="39"/>
        <v>#REF!</v>
      </c>
      <c r="C847" s="26" t="e">
        <f t="shared" si="40"/>
        <v>#REF!</v>
      </c>
      <c r="D847" s="26" t="e">
        <f>#REF!</f>
        <v>#REF!</v>
      </c>
      <c r="E847" s="26" t="e">
        <f>#REF!</f>
        <v>#REF!</v>
      </c>
      <c r="F847" s="26" t="e">
        <f>ASC(#REF!)</f>
        <v>#REF!</v>
      </c>
      <c r="G847" s="26" t="e">
        <f>#REF!</f>
        <v>#REF!</v>
      </c>
      <c r="H847" s="26" t="e">
        <f>#REF!</f>
        <v>#REF!</v>
      </c>
      <c r="I847" s="26" t="e">
        <f>#REF!</f>
        <v>#REF!</v>
      </c>
      <c r="J847" s="26" t="e">
        <f>#REF!</f>
        <v>#REF!</v>
      </c>
      <c r="K847" s="26" t="e">
        <f t="shared" si="41"/>
        <v>#REF!</v>
      </c>
      <c r="L847" s="26" t="e">
        <f>IF(#REF!="","",#REF!)</f>
        <v>#REF!</v>
      </c>
      <c r="M847" s="59" t="e">
        <f>#REF!</f>
        <v>#REF!</v>
      </c>
    </row>
    <row r="848" spans="1:13">
      <c r="A848" s="203" t="e">
        <f>IF(#REF!="","",#REF!)</f>
        <v>#REF!</v>
      </c>
      <c r="B848" s="26" t="e">
        <f t="shared" si="39"/>
        <v>#REF!</v>
      </c>
      <c r="C848" s="26" t="e">
        <f t="shared" si="40"/>
        <v>#REF!</v>
      </c>
      <c r="D848" s="26" t="e">
        <f>#REF!</f>
        <v>#REF!</v>
      </c>
      <c r="E848" s="26" t="e">
        <f>#REF!</f>
        <v>#REF!</v>
      </c>
      <c r="F848" s="26" t="e">
        <f>ASC(#REF!)</f>
        <v>#REF!</v>
      </c>
      <c r="G848" s="26" t="e">
        <f>#REF!</f>
        <v>#REF!</v>
      </c>
      <c r="H848" s="26" t="e">
        <f>#REF!</f>
        <v>#REF!</v>
      </c>
      <c r="I848" s="26" t="e">
        <f>#REF!</f>
        <v>#REF!</v>
      </c>
      <c r="J848" s="26" t="e">
        <f>#REF!</f>
        <v>#REF!</v>
      </c>
      <c r="K848" s="26" t="e">
        <f t="shared" si="41"/>
        <v>#REF!</v>
      </c>
      <c r="L848" s="26" t="e">
        <f>IF(#REF!="","",#REF!)</f>
        <v>#REF!</v>
      </c>
      <c r="M848" s="59" t="e">
        <f>#REF!</f>
        <v>#REF!</v>
      </c>
    </row>
    <row r="849" spans="1:13">
      <c r="A849" s="203" t="e">
        <f>IF(#REF!="","",#REF!)</f>
        <v>#REF!</v>
      </c>
      <c r="B849" s="26" t="e">
        <f t="shared" si="39"/>
        <v>#REF!</v>
      </c>
      <c r="C849" s="26" t="e">
        <f t="shared" si="40"/>
        <v>#REF!</v>
      </c>
      <c r="D849" s="26" t="e">
        <f>#REF!</f>
        <v>#REF!</v>
      </c>
      <c r="E849" s="26" t="e">
        <f>#REF!</f>
        <v>#REF!</v>
      </c>
      <c r="F849" s="26" t="e">
        <f>ASC(#REF!)</f>
        <v>#REF!</v>
      </c>
      <c r="G849" s="26" t="e">
        <f>#REF!</f>
        <v>#REF!</v>
      </c>
      <c r="H849" s="26" t="e">
        <f>#REF!</f>
        <v>#REF!</v>
      </c>
      <c r="I849" s="26" t="e">
        <f>#REF!</f>
        <v>#REF!</v>
      </c>
      <c r="J849" s="26" t="e">
        <f>#REF!</f>
        <v>#REF!</v>
      </c>
      <c r="K849" s="26" t="e">
        <f t="shared" si="41"/>
        <v>#REF!</v>
      </c>
      <c r="L849" s="26" t="e">
        <f>IF(#REF!="","",#REF!)</f>
        <v>#REF!</v>
      </c>
      <c r="M849" s="59" t="e">
        <f>#REF!</f>
        <v>#REF!</v>
      </c>
    </row>
    <row r="850" spans="1:13">
      <c r="A850" s="203" t="e">
        <f>IF(#REF!="","",#REF!)</f>
        <v>#REF!</v>
      </c>
      <c r="B850" s="26" t="e">
        <f t="shared" si="39"/>
        <v>#REF!</v>
      </c>
      <c r="C850" s="26" t="e">
        <f t="shared" si="40"/>
        <v>#REF!</v>
      </c>
      <c r="D850" s="26" t="e">
        <f>#REF!</f>
        <v>#REF!</v>
      </c>
      <c r="E850" s="26" t="e">
        <f>#REF!</f>
        <v>#REF!</v>
      </c>
      <c r="F850" s="26" t="e">
        <f>ASC(#REF!)</f>
        <v>#REF!</v>
      </c>
      <c r="G850" s="26" t="e">
        <f>#REF!</f>
        <v>#REF!</v>
      </c>
      <c r="H850" s="26" t="e">
        <f>#REF!</f>
        <v>#REF!</v>
      </c>
      <c r="I850" s="26" t="e">
        <f>#REF!</f>
        <v>#REF!</v>
      </c>
      <c r="J850" s="26" t="e">
        <f>#REF!</f>
        <v>#REF!</v>
      </c>
      <c r="K850" s="26" t="e">
        <f t="shared" si="41"/>
        <v>#REF!</v>
      </c>
      <c r="L850" s="26" t="e">
        <f>IF(#REF!="","",#REF!)</f>
        <v>#REF!</v>
      </c>
      <c r="M850" s="59" t="e">
        <f>#REF!</f>
        <v>#REF!</v>
      </c>
    </row>
    <row r="851" spans="1:13">
      <c r="A851" s="203" t="e">
        <f>IF(#REF!="","",#REF!)</f>
        <v>#REF!</v>
      </c>
      <c r="B851" s="26" t="e">
        <f t="shared" si="39"/>
        <v>#REF!</v>
      </c>
      <c r="C851" s="26" t="e">
        <f t="shared" si="40"/>
        <v>#REF!</v>
      </c>
      <c r="D851" s="26" t="e">
        <f>#REF!</f>
        <v>#REF!</v>
      </c>
      <c r="E851" s="26" t="e">
        <f>#REF!</f>
        <v>#REF!</v>
      </c>
      <c r="F851" s="26" t="e">
        <f>ASC(#REF!)</f>
        <v>#REF!</v>
      </c>
      <c r="G851" s="26" t="e">
        <f>#REF!</f>
        <v>#REF!</v>
      </c>
      <c r="H851" s="26" t="e">
        <f>#REF!</f>
        <v>#REF!</v>
      </c>
      <c r="I851" s="26" t="e">
        <f>#REF!</f>
        <v>#REF!</v>
      </c>
      <c r="J851" s="26" t="e">
        <f>#REF!</f>
        <v>#REF!</v>
      </c>
      <c r="K851" s="26" t="e">
        <f t="shared" si="41"/>
        <v>#REF!</v>
      </c>
      <c r="L851" s="26" t="e">
        <f>IF(#REF!="","",#REF!)</f>
        <v>#REF!</v>
      </c>
      <c r="M851" s="59" t="e">
        <f>#REF!</f>
        <v>#REF!</v>
      </c>
    </row>
    <row r="852" spans="1:13">
      <c r="A852" s="203" t="e">
        <f>IF(#REF!="","",#REF!)</f>
        <v>#REF!</v>
      </c>
      <c r="B852" s="26" t="e">
        <f t="shared" si="39"/>
        <v>#REF!</v>
      </c>
      <c r="C852" s="26" t="e">
        <f t="shared" si="40"/>
        <v>#REF!</v>
      </c>
      <c r="D852" s="26" t="e">
        <f>#REF!</f>
        <v>#REF!</v>
      </c>
      <c r="E852" s="26" t="e">
        <f>#REF!</f>
        <v>#REF!</v>
      </c>
      <c r="F852" s="26" t="e">
        <f>ASC(#REF!)</f>
        <v>#REF!</v>
      </c>
      <c r="G852" s="26" t="e">
        <f>#REF!</f>
        <v>#REF!</v>
      </c>
      <c r="H852" s="26" t="e">
        <f>#REF!</f>
        <v>#REF!</v>
      </c>
      <c r="I852" s="26" t="e">
        <f>#REF!</f>
        <v>#REF!</v>
      </c>
      <c r="J852" s="26" t="e">
        <f>#REF!</f>
        <v>#REF!</v>
      </c>
      <c r="K852" s="26" t="e">
        <f t="shared" si="41"/>
        <v>#REF!</v>
      </c>
      <c r="L852" s="26" t="e">
        <f>IF(#REF!="","",#REF!)</f>
        <v>#REF!</v>
      </c>
      <c r="M852" s="59" t="e">
        <f>#REF!</f>
        <v>#REF!</v>
      </c>
    </row>
    <row r="853" spans="1:13">
      <c r="A853" s="203" t="e">
        <f>IF(#REF!="","",#REF!)</f>
        <v>#REF!</v>
      </c>
      <c r="B853" s="26" t="e">
        <f t="shared" si="39"/>
        <v>#REF!</v>
      </c>
      <c r="C853" s="26" t="e">
        <f t="shared" si="40"/>
        <v>#REF!</v>
      </c>
      <c r="D853" s="26" t="e">
        <f>#REF!</f>
        <v>#REF!</v>
      </c>
      <c r="E853" s="26" t="e">
        <f>#REF!</f>
        <v>#REF!</v>
      </c>
      <c r="F853" s="26" t="e">
        <f>ASC(#REF!)</f>
        <v>#REF!</v>
      </c>
      <c r="G853" s="26" t="e">
        <f>#REF!</f>
        <v>#REF!</v>
      </c>
      <c r="H853" s="26" t="e">
        <f>#REF!</f>
        <v>#REF!</v>
      </c>
      <c r="I853" s="26" t="e">
        <f>#REF!</f>
        <v>#REF!</v>
      </c>
      <c r="J853" s="26" t="e">
        <f>#REF!</f>
        <v>#REF!</v>
      </c>
      <c r="K853" s="26" t="e">
        <f t="shared" si="41"/>
        <v>#REF!</v>
      </c>
      <c r="L853" s="26" t="e">
        <f>IF(#REF!="","",#REF!)</f>
        <v>#REF!</v>
      </c>
      <c r="M853" s="59" t="e">
        <f>#REF!</f>
        <v>#REF!</v>
      </c>
    </row>
    <row r="854" spans="1:13">
      <c r="A854" s="203" t="e">
        <f>IF(#REF!="","",#REF!)</f>
        <v>#REF!</v>
      </c>
      <c r="B854" s="26" t="e">
        <f t="shared" si="39"/>
        <v>#REF!</v>
      </c>
      <c r="C854" s="26" t="e">
        <f t="shared" si="40"/>
        <v>#REF!</v>
      </c>
      <c r="D854" s="26" t="e">
        <f>#REF!</f>
        <v>#REF!</v>
      </c>
      <c r="E854" s="26" t="e">
        <f>#REF!</f>
        <v>#REF!</v>
      </c>
      <c r="F854" s="26" t="e">
        <f>ASC(#REF!)</f>
        <v>#REF!</v>
      </c>
      <c r="G854" s="26" t="e">
        <f>#REF!</f>
        <v>#REF!</v>
      </c>
      <c r="H854" s="26" t="e">
        <f>#REF!</f>
        <v>#REF!</v>
      </c>
      <c r="I854" s="26" t="e">
        <f>#REF!</f>
        <v>#REF!</v>
      </c>
      <c r="J854" s="26" t="e">
        <f>#REF!</f>
        <v>#REF!</v>
      </c>
      <c r="K854" s="26" t="e">
        <f t="shared" si="41"/>
        <v>#REF!</v>
      </c>
      <c r="L854" s="26" t="e">
        <f>IF(#REF!="","",#REF!)</f>
        <v>#REF!</v>
      </c>
      <c r="M854" s="59" t="e">
        <f>#REF!</f>
        <v>#REF!</v>
      </c>
    </row>
    <row r="855" spans="1:13">
      <c r="A855" s="203" t="e">
        <f>IF(#REF!="","",#REF!)</f>
        <v>#REF!</v>
      </c>
      <c r="B855" s="26" t="e">
        <f t="shared" si="39"/>
        <v>#REF!</v>
      </c>
      <c r="C855" s="26" t="e">
        <f t="shared" si="40"/>
        <v>#REF!</v>
      </c>
      <c r="D855" s="26" t="e">
        <f>#REF!</f>
        <v>#REF!</v>
      </c>
      <c r="E855" s="26" t="e">
        <f>#REF!</f>
        <v>#REF!</v>
      </c>
      <c r="F855" s="26" t="e">
        <f>ASC(#REF!)</f>
        <v>#REF!</v>
      </c>
      <c r="G855" s="26" t="e">
        <f>#REF!</f>
        <v>#REF!</v>
      </c>
      <c r="H855" s="26" t="e">
        <f>#REF!</f>
        <v>#REF!</v>
      </c>
      <c r="I855" s="26" t="e">
        <f>#REF!</f>
        <v>#REF!</v>
      </c>
      <c r="J855" s="26" t="e">
        <f>#REF!</f>
        <v>#REF!</v>
      </c>
      <c r="K855" s="26" t="e">
        <f t="shared" si="41"/>
        <v>#REF!</v>
      </c>
      <c r="L855" s="26" t="e">
        <f>IF(#REF!="","",#REF!)</f>
        <v>#REF!</v>
      </c>
      <c r="M855" s="59" t="e">
        <f>#REF!</f>
        <v>#REF!</v>
      </c>
    </row>
    <row r="856" spans="1:13">
      <c r="A856" s="203" t="e">
        <f>IF(#REF!="","",#REF!)</f>
        <v>#REF!</v>
      </c>
      <c r="B856" s="26" t="e">
        <f t="shared" si="39"/>
        <v>#REF!</v>
      </c>
      <c r="C856" s="26" t="e">
        <f t="shared" si="40"/>
        <v>#REF!</v>
      </c>
      <c r="D856" s="26" t="e">
        <f>#REF!</f>
        <v>#REF!</v>
      </c>
      <c r="E856" s="26" t="e">
        <f>#REF!</f>
        <v>#REF!</v>
      </c>
      <c r="F856" s="26" t="e">
        <f>ASC(#REF!)</f>
        <v>#REF!</v>
      </c>
      <c r="G856" s="26" t="e">
        <f>#REF!</f>
        <v>#REF!</v>
      </c>
      <c r="H856" s="26" t="e">
        <f>#REF!</f>
        <v>#REF!</v>
      </c>
      <c r="I856" s="26" t="e">
        <f>#REF!</f>
        <v>#REF!</v>
      </c>
      <c r="J856" s="26" t="e">
        <f>#REF!</f>
        <v>#REF!</v>
      </c>
      <c r="K856" s="26" t="e">
        <f t="shared" si="41"/>
        <v>#REF!</v>
      </c>
      <c r="L856" s="26" t="e">
        <f>IF(#REF!="","",#REF!)</f>
        <v>#REF!</v>
      </c>
      <c r="M856" s="59" t="e">
        <f>#REF!</f>
        <v>#REF!</v>
      </c>
    </row>
    <row r="857" spans="1:13">
      <c r="A857" s="203" t="e">
        <f>IF(#REF!="","",#REF!)</f>
        <v>#REF!</v>
      </c>
      <c r="B857" s="26" t="e">
        <f t="shared" si="39"/>
        <v>#REF!</v>
      </c>
      <c r="C857" s="26" t="e">
        <f t="shared" si="40"/>
        <v>#REF!</v>
      </c>
      <c r="D857" s="26" t="e">
        <f>#REF!</f>
        <v>#REF!</v>
      </c>
      <c r="E857" s="26" t="e">
        <f>#REF!</f>
        <v>#REF!</v>
      </c>
      <c r="F857" s="26" t="e">
        <f>ASC(#REF!)</f>
        <v>#REF!</v>
      </c>
      <c r="G857" s="26" t="e">
        <f>#REF!</f>
        <v>#REF!</v>
      </c>
      <c r="H857" s="26" t="e">
        <f>#REF!</f>
        <v>#REF!</v>
      </c>
      <c r="I857" s="26" t="e">
        <f>#REF!</f>
        <v>#REF!</v>
      </c>
      <c r="J857" s="26" t="e">
        <f>#REF!</f>
        <v>#REF!</v>
      </c>
      <c r="K857" s="26" t="e">
        <f t="shared" si="41"/>
        <v>#REF!</v>
      </c>
      <c r="L857" s="26" t="e">
        <f>IF(#REF!="","",#REF!)</f>
        <v>#REF!</v>
      </c>
      <c r="M857" s="59" t="e">
        <f>#REF!</f>
        <v>#REF!</v>
      </c>
    </row>
    <row r="858" spans="1:13">
      <c r="A858" s="203" t="e">
        <f>IF(#REF!="","",#REF!)</f>
        <v>#REF!</v>
      </c>
      <c r="B858" s="26" t="e">
        <f t="shared" si="39"/>
        <v>#REF!</v>
      </c>
      <c r="C858" s="26" t="e">
        <f t="shared" si="40"/>
        <v>#REF!</v>
      </c>
      <c r="D858" s="26" t="e">
        <f>#REF!</f>
        <v>#REF!</v>
      </c>
      <c r="E858" s="26" t="e">
        <f>#REF!</f>
        <v>#REF!</v>
      </c>
      <c r="F858" s="26" t="e">
        <f>ASC(#REF!)</f>
        <v>#REF!</v>
      </c>
      <c r="G858" s="26" t="e">
        <f>#REF!</f>
        <v>#REF!</v>
      </c>
      <c r="H858" s="26" t="e">
        <f>#REF!</f>
        <v>#REF!</v>
      </c>
      <c r="I858" s="26" t="e">
        <f>#REF!</f>
        <v>#REF!</v>
      </c>
      <c r="J858" s="26" t="e">
        <f>#REF!</f>
        <v>#REF!</v>
      </c>
      <c r="K858" s="26" t="e">
        <f t="shared" si="41"/>
        <v>#REF!</v>
      </c>
      <c r="L858" s="26" t="e">
        <f>IF(#REF!="","",#REF!)</f>
        <v>#REF!</v>
      </c>
      <c r="M858" s="59" t="e">
        <f>#REF!</f>
        <v>#REF!</v>
      </c>
    </row>
    <row r="859" spans="1:13">
      <c r="A859" s="203" t="e">
        <f>IF(#REF!="","",#REF!)</f>
        <v>#REF!</v>
      </c>
      <c r="B859" s="26" t="e">
        <f t="shared" si="39"/>
        <v>#REF!</v>
      </c>
      <c r="C859" s="26" t="e">
        <f t="shared" si="40"/>
        <v>#REF!</v>
      </c>
      <c r="D859" s="26" t="e">
        <f>#REF!</f>
        <v>#REF!</v>
      </c>
      <c r="E859" s="26" t="e">
        <f>#REF!</f>
        <v>#REF!</v>
      </c>
      <c r="F859" s="26" t="e">
        <f>ASC(#REF!)</f>
        <v>#REF!</v>
      </c>
      <c r="G859" s="26" t="e">
        <f>#REF!</f>
        <v>#REF!</v>
      </c>
      <c r="H859" s="26" t="e">
        <f>#REF!</f>
        <v>#REF!</v>
      </c>
      <c r="I859" s="26" t="e">
        <f>#REF!</f>
        <v>#REF!</v>
      </c>
      <c r="J859" s="26" t="e">
        <f>#REF!</f>
        <v>#REF!</v>
      </c>
      <c r="K859" s="26" t="e">
        <f t="shared" si="41"/>
        <v>#REF!</v>
      </c>
      <c r="L859" s="26" t="e">
        <f>IF(#REF!="","",#REF!)</f>
        <v>#REF!</v>
      </c>
      <c r="M859" s="59" t="e">
        <f>#REF!</f>
        <v>#REF!</v>
      </c>
    </row>
    <row r="860" spans="1:13">
      <c r="A860" s="203" t="e">
        <f>IF(#REF!="","",#REF!)</f>
        <v>#REF!</v>
      </c>
      <c r="B860" s="26" t="e">
        <f t="shared" si="39"/>
        <v>#REF!</v>
      </c>
      <c r="C860" s="26" t="e">
        <f t="shared" si="40"/>
        <v>#REF!</v>
      </c>
      <c r="D860" s="26" t="e">
        <f>#REF!</f>
        <v>#REF!</v>
      </c>
      <c r="E860" s="26" t="e">
        <f>#REF!</f>
        <v>#REF!</v>
      </c>
      <c r="F860" s="26" t="e">
        <f>ASC(#REF!)</f>
        <v>#REF!</v>
      </c>
      <c r="G860" s="26" t="e">
        <f>#REF!</f>
        <v>#REF!</v>
      </c>
      <c r="H860" s="26" t="e">
        <f>#REF!</f>
        <v>#REF!</v>
      </c>
      <c r="I860" s="26" t="e">
        <f>#REF!</f>
        <v>#REF!</v>
      </c>
      <c r="J860" s="26" t="e">
        <f>#REF!</f>
        <v>#REF!</v>
      </c>
      <c r="K860" s="26" t="e">
        <f t="shared" si="41"/>
        <v>#REF!</v>
      </c>
      <c r="L860" s="26" t="e">
        <f>IF(#REF!="","",#REF!)</f>
        <v>#REF!</v>
      </c>
      <c r="M860" s="59" t="e">
        <f>#REF!</f>
        <v>#REF!</v>
      </c>
    </row>
    <row r="861" spans="1:13">
      <c r="A861" s="203" t="e">
        <f>IF(#REF!="","",#REF!)</f>
        <v>#REF!</v>
      </c>
      <c r="B861" s="26" t="e">
        <f t="shared" si="39"/>
        <v>#REF!</v>
      </c>
      <c r="C861" s="26" t="e">
        <f t="shared" si="40"/>
        <v>#REF!</v>
      </c>
      <c r="D861" s="26" t="e">
        <f>#REF!</f>
        <v>#REF!</v>
      </c>
      <c r="E861" s="26" t="e">
        <f>#REF!</f>
        <v>#REF!</v>
      </c>
      <c r="F861" s="26" t="e">
        <f>ASC(#REF!)</f>
        <v>#REF!</v>
      </c>
      <c r="G861" s="26" t="e">
        <f>#REF!</f>
        <v>#REF!</v>
      </c>
      <c r="H861" s="26" t="e">
        <f>#REF!</f>
        <v>#REF!</v>
      </c>
      <c r="I861" s="26" t="e">
        <f>#REF!</f>
        <v>#REF!</v>
      </c>
      <c r="J861" s="26" t="e">
        <f>#REF!</f>
        <v>#REF!</v>
      </c>
      <c r="K861" s="26" t="e">
        <f t="shared" si="41"/>
        <v>#REF!</v>
      </c>
      <c r="L861" s="26" t="e">
        <f>IF(#REF!="","",#REF!)</f>
        <v>#REF!</v>
      </c>
      <c r="M861" s="59" t="e">
        <f>#REF!</f>
        <v>#REF!</v>
      </c>
    </row>
    <row r="862" spans="1:13">
      <c r="A862" s="203" t="e">
        <f>IF(#REF!="","",#REF!)</f>
        <v>#REF!</v>
      </c>
      <c r="B862" s="26" t="e">
        <f t="shared" si="39"/>
        <v>#REF!</v>
      </c>
      <c r="C862" s="26" t="e">
        <f t="shared" si="40"/>
        <v>#REF!</v>
      </c>
      <c r="D862" s="26" t="e">
        <f>#REF!</f>
        <v>#REF!</v>
      </c>
      <c r="E862" s="26" t="e">
        <f>#REF!</f>
        <v>#REF!</v>
      </c>
      <c r="F862" s="26" t="e">
        <f>ASC(#REF!)</f>
        <v>#REF!</v>
      </c>
      <c r="G862" s="26" t="e">
        <f>#REF!</f>
        <v>#REF!</v>
      </c>
      <c r="H862" s="26" t="e">
        <f>#REF!</f>
        <v>#REF!</v>
      </c>
      <c r="I862" s="26" t="e">
        <f>#REF!</f>
        <v>#REF!</v>
      </c>
      <c r="J862" s="26" t="e">
        <f>#REF!</f>
        <v>#REF!</v>
      </c>
      <c r="K862" s="26" t="e">
        <f t="shared" si="41"/>
        <v>#REF!</v>
      </c>
      <c r="L862" s="26" t="e">
        <f>IF(#REF!="","",#REF!)</f>
        <v>#REF!</v>
      </c>
      <c r="M862" s="59" t="e">
        <f>#REF!</f>
        <v>#REF!</v>
      </c>
    </row>
    <row r="863" spans="1:13">
      <c r="A863" s="203" t="e">
        <f>IF(#REF!="","",#REF!)</f>
        <v>#REF!</v>
      </c>
      <c r="B863" s="26" t="e">
        <f t="shared" si="39"/>
        <v>#REF!</v>
      </c>
      <c r="C863" s="26" t="e">
        <f t="shared" si="40"/>
        <v>#REF!</v>
      </c>
      <c r="D863" s="26" t="e">
        <f>#REF!</f>
        <v>#REF!</v>
      </c>
      <c r="E863" s="26" t="e">
        <f>#REF!</f>
        <v>#REF!</v>
      </c>
      <c r="F863" s="26" t="e">
        <f>ASC(#REF!)</f>
        <v>#REF!</v>
      </c>
      <c r="G863" s="26" t="e">
        <f>#REF!</f>
        <v>#REF!</v>
      </c>
      <c r="H863" s="26" t="e">
        <f>#REF!</f>
        <v>#REF!</v>
      </c>
      <c r="I863" s="26" t="e">
        <f>#REF!</f>
        <v>#REF!</v>
      </c>
      <c r="J863" s="26" t="e">
        <f>#REF!</f>
        <v>#REF!</v>
      </c>
      <c r="K863" s="26" t="e">
        <f t="shared" si="41"/>
        <v>#REF!</v>
      </c>
      <c r="L863" s="26" t="e">
        <f>IF(#REF!="","",#REF!)</f>
        <v>#REF!</v>
      </c>
      <c r="M863" s="59" t="e">
        <f>#REF!</f>
        <v>#REF!</v>
      </c>
    </row>
    <row r="864" spans="1:13">
      <c r="A864" s="203" t="e">
        <f>IF(#REF!="","",#REF!)</f>
        <v>#REF!</v>
      </c>
      <c r="B864" s="26" t="e">
        <f t="shared" si="39"/>
        <v>#REF!</v>
      </c>
      <c r="C864" s="26" t="e">
        <f t="shared" si="40"/>
        <v>#REF!</v>
      </c>
      <c r="D864" s="26" t="e">
        <f>#REF!</f>
        <v>#REF!</v>
      </c>
      <c r="E864" s="26" t="e">
        <f>#REF!</f>
        <v>#REF!</v>
      </c>
      <c r="F864" s="26" t="e">
        <f>ASC(#REF!)</f>
        <v>#REF!</v>
      </c>
      <c r="G864" s="26" t="e">
        <f>#REF!</f>
        <v>#REF!</v>
      </c>
      <c r="H864" s="26" t="e">
        <f>#REF!</f>
        <v>#REF!</v>
      </c>
      <c r="I864" s="26" t="e">
        <f>#REF!</f>
        <v>#REF!</v>
      </c>
      <c r="J864" s="26" t="e">
        <f>#REF!</f>
        <v>#REF!</v>
      </c>
      <c r="K864" s="26" t="e">
        <f t="shared" si="41"/>
        <v>#REF!</v>
      </c>
      <c r="L864" s="26" t="e">
        <f>IF(#REF!="","",#REF!)</f>
        <v>#REF!</v>
      </c>
      <c r="M864" s="59" t="e">
        <f>#REF!</f>
        <v>#REF!</v>
      </c>
    </row>
    <row r="865" spans="1:13">
      <c r="A865" s="203" t="e">
        <f>IF(#REF!="","",#REF!)</f>
        <v>#REF!</v>
      </c>
      <c r="B865" s="26" t="e">
        <f t="shared" si="39"/>
        <v>#REF!</v>
      </c>
      <c r="C865" s="26" t="e">
        <f t="shared" si="40"/>
        <v>#REF!</v>
      </c>
      <c r="D865" s="26" t="e">
        <f>#REF!</f>
        <v>#REF!</v>
      </c>
      <c r="E865" s="26" t="e">
        <f>#REF!</f>
        <v>#REF!</v>
      </c>
      <c r="F865" s="26" t="e">
        <f>ASC(#REF!)</f>
        <v>#REF!</v>
      </c>
      <c r="G865" s="26" t="e">
        <f>#REF!</f>
        <v>#REF!</v>
      </c>
      <c r="H865" s="26" t="e">
        <f>#REF!</f>
        <v>#REF!</v>
      </c>
      <c r="I865" s="26" t="e">
        <f>#REF!</f>
        <v>#REF!</v>
      </c>
      <c r="J865" s="26" t="e">
        <f>#REF!</f>
        <v>#REF!</v>
      </c>
      <c r="K865" s="26" t="e">
        <f t="shared" si="41"/>
        <v>#REF!</v>
      </c>
      <c r="L865" s="26" t="e">
        <f>IF(#REF!="","",#REF!)</f>
        <v>#REF!</v>
      </c>
      <c r="M865" s="59" t="e">
        <f>#REF!</f>
        <v>#REF!</v>
      </c>
    </row>
    <row r="866" spans="1:13">
      <c r="A866" s="203" t="e">
        <f>IF(#REF!="","",#REF!)</f>
        <v>#REF!</v>
      </c>
      <c r="B866" s="26" t="e">
        <f t="shared" si="39"/>
        <v>#REF!</v>
      </c>
      <c r="C866" s="26" t="e">
        <f t="shared" si="40"/>
        <v>#REF!</v>
      </c>
      <c r="D866" s="26" t="e">
        <f>#REF!</f>
        <v>#REF!</v>
      </c>
      <c r="E866" s="26" t="e">
        <f>#REF!</f>
        <v>#REF!</v>
      </c>
      <c r="F866" s="26" t="e">
        <f>ASC(#REF!)</f>
        <v>#REF!</v>
      </c>
      <c r="G866" s="26" t="e">
        <f>#REF!</f>
        <v>#REF!</v>
      </c>
      <c r="H866" s="26" t="e">
        <f>#REF!</f>
        <v>#REF!</v>
      </c>
      <c r="I866" s="26" t="e">
        <f>#REF!</f>
        <v>#REF!</v>
      </c>
      <c r="J866" s="26" t="e">
        <f>#REF!</f>
        <v>#REF!</v>
      </c>
      <c r="K866" s="26" t="e">
        <f t="shared" si="41"/>
        <v>#REF!</v>
      </c>
      <c r="L866" s="26" t="e">
        <f>IF(#REF!="","",#REF!)</f>
        <v>#REF!</v>
      </c>
      <c r="M866" s="59" t="e">
        <f>#REF!</f>
        <v>#REF!</v>
      </c>
    </row>
    <row r="867" spans="1:13">
      <c r="A867" s="203" t="e">
        <f>IF(#REF!="","",#REF!)</f>
        <v>#REF!</v>
      </c>
      <c r="B867" s="26" t="e">
        <f t="shared" si="39"/>
        <v>#REF!</v>
      </c>
      <c r="C867" s="26" t="e">
        <f t="shared" si="40"/>
        <v>#REF!</v>
      </c>
      <c r="D867" s="26" t="e">
        <f>#REF!</f>
        <v>#REF!</v>
      </c>
      <c r="E867" s="26" t="e">
        <f>#REF!</f>
        <v>#REF!</v>
      </c>
      <c r="F867" s="26" t="e">
        <f>ASC(#REF!)</f>
        <v>#REF!</v>
      </c>
      <c r="G867" s="26" t="e">
        <f>#REF!</f>
        <v>#REF!</v>
      </c>
      <c r="H867" s="26" t="e">
        <f>#REF!</f>
        <v>#REF!</v>
      </c>
      <c r="I867" s="26" t="e">
        <f>#REF!</f>
        <v>#REF!</v>
      </c>
      <c r="J867" s="26" t="e">
        <f>#REF!</f>
        <v>#REF!</v>
      </c>
      <c r="K867" s="26" t="e">
        <f t="shared" si="41"/>
        <v>#REF!</v>
      </c>
      <c r="L867" s="26" t="e">
        <f>IF(#REF!="","",#REF!)</f>
        <v>#REF!</v>
      </c>
      <c r="M867" s="59" t="e">
        <f>#REF!</f>
        <v>#REF!</v>
      </c>
    </row>
    <row r="868" spans="1:13">
      <c r="A868" s="203" t="e">
        <f>IF(#REF!="","",#REF!)</f>
        <v>#REF!</v>
      </c>
      <c r="B868" s="26" t="e">
        <f t="shared" si="39"/>
        <v>#REF!</v>
      </c>
      <c r="C868" s="26" t="e">
        <f t="shared" si="40"/>
        <v>#REF!</v>
      </c>
      <c r="D868" s="26" t="e">
        <f>#REF!</f>
        <v>#REF!</v>
      </c>
      <c r="E868" s="26" t="e">
        <f>#REF!</f>
        <v>#REF!</v>
      </c>
      <c r="F868" s="26" t="e">
        <f>ASC(#REF!)</f>
        <v>#REF!</v>
      </c>
      <c r="G868" s="26" t="e">
        <f>#REF!</f>
        <v>#REF!</v>
      </c>
      <c r="H868" s="26" t="e">
        <f>#REF!</f>
        <v>#REF!</v>
      </c>
      <c r="I868" s="26" t="e">
        <f>#REF!</f>
        <v>#REF!</v>
      </c>
      <c r="J868" s="26" t="e">
        <f>#REF!</f>
        <v>#REF!</v>
      </c>
      <c r="K868" s="26" t="e">
        <f t="shared" si="41"/>
        <v>#REF!</v>
      </c>
      <c r="L868" s="26" t="e">
        <f>IF(#REF!="","",#REF!)</f>
        <v>#REF!</v>
      </c>
      <c r="M868" s="59" t="e">
        <f>#REF!</f>
        <v>#REF!</v>
      </c>
    </row>
    <row r="869" spans="1:13">
      <c r="A869" s="203" t="e">
        <f>IF(#REF!="","",#REF!)</f>
        <v>#REF!</v>
      </c>
      <c r="B869" s="26" t="e">
        <f t="shared" si="39"/>
        <v>#REF!</v>
      </c>
      <c r="C869" s="26" t="e">
        <f t="shared" si="40"/>
        <v>#REF!</v>
      </c>
      <c r="D869" s="26" t="e">
        <f>#REF!</f>
        <v>#REF!</v>
      </c>
      <c r="E869" s="26" t="e">
        <f>#REF!</f>
        <v>#REF!</v>
      </c>
      <c r="F869" s="26" t="e">
        <f>ASC(#REF!)</f>
        <v>#REF!</v>
      </c>
      <c r="G869" s="26" t="e">
        <f>#REF!</f>
        <v>#REF!</v>
      </c>
      <c r="H869" s="26" t="e">
        <f>#REF!</f>
        <v>#REF!</v>
      </c>
      <c r="I869" s="26" t="e">
        <f>#REF!</f>
        <v>#REF!</v>
      </c>
      <c r="J869" s="26" t="e">
        <f>#REF!</f>
        <v>#REF!</v>
      </c>
      <c r="K869" s="26" t="e">
        <f t="shared" si="41"/>
        <v>#REF!</v>
      </c>
      <c r="L869" s="26" t="e">
        <f>IF(#REF!="","",#REF!)</f>
        <v>#REF!</v>
      </c>
      <c r="M869" s="59" t="e">
        <f>#REF!</f>
        <v>#REF!</v>
      </c>
    </row>
    <row r="870" spans="1:13">
      <c r="A870" s="203" t="e">
        <f>IF(#REF!="","",#REF!)</f>
        <v>#REF!</v>
      </c>
      <c r="B870" s="26" t="e">
        <f t="shared" si="39"/>
        <v>#REF!</v>
      </c>
      <c r="C870" s="26" t="e">
        <f t="shared" si="40"/>
        <v>#REF!</v>
      </c>
      <c r="D870" s="26" t="e">
        <f>#REF!</f>
        <v>#REF!</v>
      </c>
      <c r="E870" s="26" t="e">
        <f>#REF!</f>
        <v>#REF!</v>
      </c>
      <c r="F870" s="26" t="e">
        <f>ASC(#REF!)</f>
        <v>#REF!</v>
      </c>
      <c r="G870" s="26" t="e">
        <f>#REF!</f>
        <v>#REF!</v>
      </c>
      <c r="H870" s="26" t="e">
        <f>#REF!</f>
        <v>#REF!</v>
      </c>
      <c r="I870" s="26" t="e">
        <f>#REF!</f>
        <v>#REF!</v>
      </c>
      <c r="J870" s="26" t="e">
        <f>#REF!</f>
        <v>#REF!</v>
      </c>
      <c r="K870" s="26" t="e">
        <f t="shared" si="41"/>
        <v>#REF!</v>
      </c>
      <c r="L870" s="26" t="e">
        <f>IF(#REF!="","",#REF!)</f>
        <v>#REF!</v>
      </c>
      <c r="M870" s="59" t="e">
        <f>#REF!</f>
        <v>#REF!</v>
      </c>
    </row>
    <row r="871" spans="1:13">
      <c r="A871" s="203" t="e">
        <f>IF(#REF!="","",#REF!)</f>
        <v>#REF!</v>
      </c>
      <c r="B871" s="26" t="e">
        <f t="shared" si="39"/>
        <v>#REF!</v>
      </c>
      <c r="C871" s="26" t="e">
        <f t="shared" si="40"/>
        <v>#REF!</v>
      </c>
      <c r="D871" s="26" t="e">
        <f>#REF!</f>
        <v>#REF!</v>
      </c>
      <c r="E871" s="26" t="e">
        <f>#REF!</f>
        <v>#REF!</v>
      </c>
      <c r="F871" s="26" t="e">
        <f>ASC(#REF!)</f>
        <v>#REF!</v>
      </c>
      <c r="G871" s="26" t="e">
        <f>#REF!</f>
        <v>#REF!</v>
      </c>
      <c r="H871" s="26" t="e">
        <f>#REF!</f>
        <v>#REF!</v>
      </c>
      <c r="I871" s="26" t="e">
        <f>#REF!</f>
        <v>#REF!</v>
      </c>
      <c r="J871" s="26" t="e">
        <f>#REF!</f>
        <v>#REF!</v>
      </c>
      <c r="K871" s="26" t="e">
        <f t="shared" si="41"/>
        <v>#REF!</v>
      </c>
      <c r="L871" s="26" t="e">
        <f>IF(#REF!="","",#REF!)</f>
        <v>#REF!</v>
      </c>
      <c r="M871" s="59" t="e">
        <f>#REF!</f>
        <v>#REF!</v>
      </c>
    </row>
    <row r="872" spans="1:13">
      <c r="A872" s="203" t="e">
        <f>IF(#REF!="","",#REF!)</f>
        <v>#REF!</v>
      </c>
      <c r="B872" s="26" t="e">
        <f t="shared" si="39"/>
        <v>#REF!</v>
      </c>
      <c r="C872" s="26" t="e">
        <f t="shared" si="40"/>
        <v>#REF!</v>
      </c>
      <c r="D872" s="26" t="e">
        <f>#REF!</f>
        <v>#REF!</v>
      </c>
      <c r="E872" s="26" t="e">
        <f>#REF!</f>
        <v>#REF!</v>
      </c>
      <c r="F872" s="26" t="e">
        <f>ASC(#REF!)</f>
        <v>#REF!</v>
      </c>
      <c r="G872" s="26" t="e">
        <f>#REF!</f>
        <v>#REF!</v>
      </c>
      <c r="H872" s="26" t="e">
        <f>#REF!</f>
        <v>#REF!</v>
      </c>
      <c r="I872" s="26" t="e">
        <f>#REF!</f>
        <v>#REF!</v>
      </c>
      <c r="J872" s="26" t="e">
        <f>#REF!</f>
        <v>#REF!</v>
      </c>
      <c r="K872" s="26" t="e">
        <f t="shared" si="41"/>
        <v>#REF!</v>
      </c>
      <c r="L872" s="26" t="e">
        <f>IF(#REF!="","",#REF!)</f>
        <v>#REF!</v>
      </c>
      <c r="M872" s="59" t="e">
        <f>#REF!</f>
        <v>#REF!</v>
      </c>
    </row>
    <row r="873" spans="1:13">
      <c r="A873" s="203" t="e">
        <f>IF(#REF!="","",#REF!)</f>
        <v>#REF!</v>
      </c>
      <c r="B873" s="26" t="e">
        <f t="shared" si="39"/>
        <v>#REF!</v>
      </c>
      <c r="C873" s="26" t="e">
        <f t="shared" si="40"/>
        <v>#REF!</v>
      </c>
      <c r="D873" s="26" t="e">
        <f>#REF!</f>
        <v>#REF!</v>
      </c>
      <c r="E873" s="26" t="e">
        <f>#REF!</f>
        <v>#REF!</v>
      </c>
      <c r="F873" s="26" t="e">
        <f>ASC(#REF!)</f>
        <v>#REF!</v>
      </c>
      <c r="G873" s="26" t="e">
        <f>#REF!</f>
        <v>#REF!</v>
      </c>
      <c r="H873" s="26" t="e">
        <f>#REF!</f>
        <v>#REF!</v>
      </c>
      <c r="I873" s="26" t="e">
        <f>#REF!</f>
        <v>#REF!</v>
      </c>
      <c r="J873" s="26" t="e">
        <f>#REF!</f>
        <v>#REF!</v>
      </c>
      <c r="K873" s="26" t="e">
        <f t="shared" si="41"/>
        <v>#REF!</v>
      </c>
      <c r="L873" s="26" t="e">
        <f>IF(#REF!="","",#REF!)</f>
        <v>#REF!</v>
      </c>
      <c r="M873" s="59" t="e">
        <f>#REF!</f>
        <v>#REF!</v>
      </c>
    </row>
    <row r="874" spans="1:13">
      <c r="A874" s="203" t="e">
        <f>IF(#REF!="","",#REF!)</f>
        <v>#REF!</v>
      </c>
      <c r="B874" s="26" t="e">
        <f t="shared" si="39"/>
        <v>#REF!</v>
      </c>
      <c r="C874" s="26" t="e">
        <f t="shared" si="40"/>
        <v>#REF!</v>
      </c>
      <c r="D874" s="26" t="e">
        <f>#REF!</f>
        <v>#REF!</v>
      </c>
      <c r="E874" s="26" t="e">
        <f>#REF!</f>
        <v>#REF!</v>
      </c>
      <c r="F874" s="26" t="e">
        <f>ASC(#REF!)</f>
        <v>#REF!</v>
      </c>
      <c r="G874" s="26" t="e">
        <f>#REF!</f>
        <v>#REF!</v>
      </c>
      <c r="H874" s="26" t="e">
        <f>#REF!</f>
        <v>#REF!</v>
      </c>
      <c r="I874" s="26" t="e">
        <f>#REF!</f>
        <v>#REF!</v>
      </c>
      <c r="J874" s="26" t="e">
        <f>#REF!</f>
        <v>#REF!</v>
      </c>
      <c r="K874" s="26" t="e">
        <f t="shared" si="41"/>
        <v>#REF!</v>
      </c>
      <c r="L874" s="26" t="e">
        <f>IF(#REF!="","",#REF!)</f>
        <v>#REF!</v>
      </c>
      <c r="M874" s="59" t="e">
        <f>#REF!</f>
        <v>#REF!</v>
      </c>
    </row>
    <row r="875" spans="1:13">
      <c r="A875" s="203" t="e">
        <f>IF(#REF!="","",#REF!)</f>
        <v>#REF!</v>
      </c>
      <c r="B875" s="26" t="e">
        <f t="shared" si="39"/>
        <v>#REF!</v>
      </c>
      <c r="C875" s="26" t="e">
        <f t="shared" si="40"/>
        <v>#REF!</v>
      </c>
      <c r="D875" s="26" t="e">
        <f>#REF!</f>
        <v>#REF!</v>
      </c>
      <c r="E875" s="26" t="e">
        <f>#REF!</f>
        <v>#REF!</v>
      </c>
      <c r="F875" s="26" t="e">
        <f>ASC(#REF!)</f>
        <v>#REF!</v>
      </c>
      <c r="G875" s="26" t="e">
        <f>#REF!</f>
        <v>#REF!</v>
      </c>
      <c r="H875" s="26" t="e">
        <f>#REF!</f>
        <v>#REF!</v>
      </c>
      <c r="I875" s="26" t="e">
        <f>#REF!</f>
        <v>#REF!</v>
      </c>
      <c r="J875" s="26" t="e">
        <f>#REF!</f>
        <v>#REF!</v>
      </c>
      <c r="K875" s="26" t="e">
        <f t="shared" si="41"/>
        <v>#REF!</v>
      </c>
      <c r="L875" s="26" t="e">
        <f>IF(#REF!="","",#REF!)</f>
        <v>#REF!</v>
      </c>
      <c r="M875" s="59" t="e">
        <f>#REF!</f>
        <v>#REF!</v>
      </c>
    </row>
    <row r="876" spans="1:13">
      <c r="A876" s="203" t="e">
        <f>IF(#REF!="","",#REF!)</f>
        <v>#REF!</v>
      </c>
      <c r="B876" s="26" t="e">
        <f t="shared" si="39"/>
        <v>#REF!</v>
      </c>
      <c r="C876" s="26" t="e">
        <f t="shared" si="40"/>
        <v>#REF!</v>
      </c>
      <c r="D876" s="26" t="e">
        <f>#REF!</f>
        <v>#REF!</v>
      </c>
      <c r="E876" s="26" t="e">
        <f>#REF!</f>
        <v>#REF!</v>
      </c>
      <c r="F876" s="26" t="e">
        <f>ASC(#REF!)</f>
        <v>#REF!</v>
      </c>
      <c r="G876" s="26" t="e">
        <f>#REF!</f>
        <v>#REF!</v>
      </c>
      <c r="H876" s="26" t="e">
        <f>#REF!</f>
        <v>#REF!</v>
      </c>
      <c r="I876" s="26" t="e">
        <f>#REF!</f>
        <v>#REF!</v>
      </c>
      <c r="J876" s="26" t="e">
        <f>#REF!</f>
        <v>#REF!</v>
      </c>
      <c r="K876" s="26" t="e">
        <f t="shared" si="41"/>
        <v>#REF!</v>
      </c>
      <c r="L876" s="26" t="e">
        <f>IF(#REF!="","",#REF!)</f>
        <v>#REF!</v>
      </c>
      <c r="M876" s="59" t="e">
        <f>#REF!</f>
        <v>#REF!</v>
      </c>
    </row>
    <row r="877" spans="1:13">
      <c r="A877" s="203" t="e">
        <f>IF(#REF!="","",#REF!)</f>
        <v>#REF!</v>
      </c>
      <c r="B877" s="26" t="e">
        <f t="shared" si="39"/>
        <v>#REF!</v>
      </c>
      <c r="C877" s="26" t="e">
        <f t="shared" si="40"/>
        <v>#REF!</v>
      </c>
      <c r="D877" s="26" t="e">
        <f>#REF!</f>
        <v>#REF!</v>
      </c>
      <c r="E877" s="26" t="e">
        <f>#REF!</f>
        <v>#REF!</v>
      </c>
      <c r="F877" s="26" t="e">
        <f>ASC(#REF!)</f>
        <v>#REF!</v>
      </c>
      <c r="G877" s="26" t="e">
        <f>#REF!</f>
        <v>#REF!</v>
      </c>
      <c r="H877" s="26" t="e">
        <f>#REF!</f>
        <v>#REF!</v>
      </c>
      <c r="I877" s="26" t="e">
        <f>#REF!</f>
        <v>#REF!</v>
      </c>
      <c r="J877" s="26" t="e">
        <f>#REF!</f>
        <v>#REF!</v>
      </c>
      <c r="K877" s="26" t="e">
        <f t="shared" si="41"/>
        <v>#REF!</v>
      </c>
      <c r="L877" s="26" t="e">
        <f>IF(#REF!="","",#REF!)</f>
        <v>#REF!</v>
      </c>
      <c r="M877" s="59" t="e">
        <f>#REF!</f>
        <v>#REF!</v>
      </c>
    </row>
    <row r="878" spans="1:13">
      <c r="A878" s="203" t="e">
        <f>IF(#REF!="","",#REF!)</f>
        <v>#REF!</v>
      </c>
      <c r="B878" s="26" t="e">
        <f t="shared" si="39"/>
        <v>#REF!</v>
      </c>
      <c r="C878" s="26" t="e">
        <f t="shared" si="40"/>
        <v>#REF!</v>
      </c>
      <c r="D878" s="26" t="e">
        <f>#REF!</f>
        <v>#REF!</v>
      </c>
      <c r="E878" s="26" t="e">
        <f>#REF!</f>
        <v>#REF!</v>
      </c>
      <c r="F878" s="26" t="e">
        <f>ASC(#REF!)</f>
        <v>#REF!</v>
      </c>
      <c r="G878" s="26" t="e">
        <f>#REF!</f>
        <v>#REF!</v>
      </c>
      <c r="H878" s="26" t="e">
        <f>#REF!</f>
        <v>#REF!</v>
      </c>
      <c r="I878" s="26" t="e">
        <f>#REF!</f>
        <v>#REF!</v>
      </c>
      <c r="J878" s="26" t="e">
        <f>#REF!</f>
        <v>#REF!</v>
      </c>
      <c r="K878" s="26" t="e">
        <f t="shared" si="41"/>
        <v>#REF!</v>
      </c>
      <c r="L878" s="26" t="e">
        <f>IF(#REF!="","",#REF!)</f>
        <v>#REF!</v>
      </c>
      <c r="M878" s="59" t="e">
        <f>#REF!</f>
        <v>#REF!</v>
      </c>
    </row>
    <row r="879" spans="1:13">
      <c r="A879" s="203" t="e">
        <f>IF(#REF!="","",#REF!)</f>
        <v>#REF!</v>
      </c>
      <c r="B879" s="26" t="e">
        <f t="shared" si="39"/>
        <v>#REF!</v>
      </c>
      <c r="C879" s="26" t="e">
        <f t="shared" si="40"/>
        <v>#REF!</v>
      </c>
      <c r="D879" s="26" t="e">
        <f>#REF!</f>
        <v>#REF!</v>
      </c>
      <c r="E879" s="26" t="e">
        <f>#REF!</f>
        <v>#REF!</v>
      </c>
      <c r="F879" s="26" t="e">
        <f>ASC(#REF!)</f>
        <v>#REF!</v>
      </c>
      <c r="G879" s="26" t="e">
        <f>#REF!</f>
        <v>#REF!</v>
      </c>
      <c r="H879" s="26" t="e">
        <f>#REF!</f>
        <v>#REF!</v>
      </c>
      <c r="I879" s="26" t="e">
        <f>#REF!</f>
        <v>#REF!</v>
      </c>
      <c r="J879" s="26" t="e">
        <f>#REF!</f>
        <v>#REF!</v>
      </c>
      <c r="K879" s="26" t="e">
        <f t="shared" si="41"/>
        <v>#REF!</v>
      </c>
      <c r="L879" s="26" t="e">
        <f>IF(#REF!="","",#REF!)</f>
        <v>#REF!</v>
      </c>
      <c r="M879" s="59" t="e">
        <f>#REF!</f>
        <v>#REF!</v>
      </c>
    </row>
    <row r="880" spans="1:13">
      <c r="A880" s="203" t="e">
        <f>IF(#REF!="","",#REF!)</f>
        <v>#REF!</v>
      </c>
      <c r="B880" s="26" t="e">
        <f t="shared" si="39"/>
        <v>#REF!</v>
      </c>
      <c r="C880" s="26" t="e">
        <f t="shared" si="40"/>
        <v>#REF!</v>
      </c>
      <c r="D880" s="26" t="e">
        <f>#REF!</f>
        <v>#REF!</v>
      </c>
      <c r="E880" s="26" t="e">
        <f>#REF!</f>
        <v>#REF!</v>
      </c>
      <c r="F880" s="26" t="e">
        <f>ASC(#REF!)</f>
        <v>#REF!</v>
      </c>
      <c r="G880" s="26" t="e">
        <f>#REF!</f>
        <v>#REF!</v>
      </c>
      <c r="H880" s="26" t="e">
        <f>#REF!</f>
        <v>#REF!</v>
      </c>
      <c r="I880" s="26" t="e">
        <f>#REF!</f>
        <v>#REF!</v>
      </c>
      <c r="J880" s="26" t="e">
        <f>#REF!</f>
        <v>#REF!</v>
      </c>
      <c r="K880" s="26" t="e">
        <f t="shared" si="41"/>
        <v>#REF!</v>
      </c>
      <c r="L880" s="26" t="e">
        <f>IF(#REF!="","",#REF!)</f>
        <v>#REF!</v>
      </c>
      <c r="M880" s="59" t="e">
        <f>#REF!</f>
        <v>#REF!</v>
      </c>
    </row>
    <row r="881" spans="1:13">
      <c r="A881" s="203" t="e">
        <f>IF(#REF!="","",#REF!)</f>
        <v>#REF!</v>
      </c>
      <c r="B881" s="26" t="e">
        <f t="shared" si="39"/>
        <v>#REF!</v>
      </c>
      <c r="C881" s="26" t="e">
        <f t="shared" si="40"/>
        <v>#REF!</v>
      </c>
      <c r="D881" s="26" t="e">
        <f>#REF!</f>
        <v>#REF!</v>
      </c>
      <c r="E881" s="26" t="e">
        <f>#REF!</f>
        <v>#REF!</v>
      </c>
      <c r="F881" s="26" t="e">
        <f>ASC(#REF!)</f>
        <v>#REF!</v>
      </c>
      <c r="G881" s="26" t="e">
        <f>#REF!</f>
        <v>#REF!</v>
      </c>
      <c r="H881" s="26" t="e">
        <f>#REF!</f>
        <v>#REF!</v>
      </c>
      <c r="I881" s="26" t="e">
        <f>#REF!</f>
        <v>#REF!</v>
      </c>
      <c r="J881" s="26" t="e">
        <f>#REF!</f>
        <v>#REF!</v>
      </c>
      <c r="K881" s="26" t="e">
        <f t="shared" si="41"/>
        <v>#REF!</v>
      </c>
      <c r="L881" s="26" t="e">
        <f>IF(#REF!="","",#REF!)</f>
        <v>#REF!</v>
      </c>
      <c r="M881" s="59" t="e">
        <f>#REF!</f>
        <v>#REF!</v>
      </c>
    </row>
    <row r="882" spans="1:13">
      <c r="A882" s="203" t="e">
        <f>IF(#REF!="","",#REF!)</f>
        <v>#REF!</v>
      </c>
      <c r="B882" s="26" t="e">
        <f t="shared" si="39"/>
        <v>#REF!</v>
      </c>
      <c r="C882" s="26" t="e">
        <f t="shared" si="40"/>
        <v>#REF!</v>
      </c>
      <c r="D882" s="26" t="e">
        <f>#REF!</f>
        <v>#REF!</v>
      </c>
      <c r="E882" s="26" t="e">
        <f>#REF!</f>
        <v>#REF!</v>
      </c>
      <c r="F882" s="26" t="e">
        <f>ASC(#REF!)</f>
        <v>#REF!</v>
      </c>
      <c r="G882" s="26" t="e">
        <f>#REF!</f>
        <v>#REF!</v>
      </c>
      <c r="H882" s="26" t="e">
        <f>#REF!</f>
        <v>#REF!</v>
      </c>
      <c r="I882" s="26" t="e">
        <f>#REF!</f>
        <v>#REF!</v>
      </c>
      <c r="J882" s="26" t="e">
        <f>#REF!</f>
        <v>#REF!</v>
      </c>
      <c r="K882" s="26" t="e">
        <f t="shared" si="41"/>
        <v>#REF!</v>
      </c>
      <c r="L882" s="26" t="e">
        <f>IF(#REF!="","",#REF!)</f>
        <v>#REF!</v>
      </c>
      <c r="M882" s="59" t="e">
        <f>#REF!</f>
        <v>#REF!</v>
      </c>
    </row>
    <row r="883" spans="1:13">
      <c r="A883" s="203" t="e">
        <f>IF(#REF!="","",#REF!)</f>
        <v>#REF!</v>
      </c>
      <c r="B883" s="26" t="e">
        <f t="shared" si="39"/>
        <v>#REF!</v>
      </c>
      <c r="C883" s="26" t="e">
        <f t="shared" si="40"/>
        <v>#REF!</v>
      </c>
      <c r="D883" s="26" t="e">
        <f>#REF!</f>
        <v>#REF!</v>
      </c>
      <c r="E883" s="26" t="e">
        <f>#REF!</f>
        <v>#REF!</v>
      </c>
      <c r="F883" s="26" t="e">
        <f>ASC(#REF!)</f>
        <v>#REF!</v>
      </c>
      <c r="G883" s="26" t="e">
        <f>#REF!</f>
        <v>#REF!</v>
      </c>
      <c r="H883" s="26" t="e">
        <f>#REF!</f>
        <v>#REF!</v>
      </c>
      <c r="I883" s="26" t="e">
        <f>#REF!</f>
        <v>#REF!</v>
      </c>
      <c r="J883" s="26" t="e">
        <f>#REF!</f>
        <v>#REF!</v>
      </c>
      <c r="K883" s="26" t="e">
        <f t="shared" si="41"/>
        <v>#REF!</v>
      </c>
      <c r="L883" s="26" t="e">
        <f>IF(#REF!="","",#REF!)</f>
        <v>#REF!</v>
      </c>
      <c r="M883" s="59" t="e">
        <f>#REF!</f>
        <v>#REF!</v>
      </c>
    </row>
    <row r="884" spans="1:13">
      <c r="A884" s="203" t="e">
        <f>IF(#REF!="","",#REF!)</f>
        <v>#REF!</v>
      </c>
      <c r="B884" s="26" t="e">
        <f t="shared" si="39"/>
        <v>#REF!</v>
      </c>
      <c r="C884" s="26" t="e">
        <f t="shared" si="40"/>
        <v>#REF!</v>
      </c>
      <c r="D884" s="26" t="e">
        <f>#REF!</f>
        <v>#REF!</v>
      </c>
      <c r="E884" s="26" t="e">
        <f>#REF!</f>
        <v>#REF!</v>
      </c>
      <c r="F884" s="26" t="e">
        <f>ASC(#REF!)</f>
        <v>#REF!</v>
      </c>
      <c r="G884" s="26" t="e">
        <f>#REF!</f>
        <v>#REF!</v>
      </c>
      <c r="H884" s="26" t="e">
        <f>#REF!</f>
        <v>#REF!</v>
      </c>
      <c r="I884" s="26" t="e">
        <f>#REF!</f>
        <v>#REF!</v>
      </c>
      <c r="J884" s="26" t="e">
        <f>#REF!</f>
        <v>#REF!</v>
      </c>
      <c r="K884" s="26" t="e">
        <f t="shared" si="41"/>
        <v>#REF!</v>
      </c>
      <c r="L884" s="26" t="e">
        <f>IF(#REF!="","",#REF!)</f>
        <v>#REF!</v>
      </c>
      <c r="M884" s="59" t="e">
        <f>#REF!</f>
        <v>#REF!</v>
      </c>
    </row>
    <row r="885" spans="1:13">
      <c r="A885" s="203" t="e">
        <f>IF(#REF!="","",#REF!)</f>
        <v>#REF!</v>
      </c>
      <c r="B885" s="26" t="e">
        <f t="shared" si="39"/>
        <v>#REF!</v>
      </c>
      <c r="C885" s="26" t="e">
        <f t="shared" si="40"/>
        <v>#REF!</v>
      </c>
      <c r="D885" s="26" t="e">
        <f>#REF!</f>
        <v>#REF!</v>
      </c>
      <c r="E885" s="26" t="e">
        <f>#REF!</f>
        <v>#REF!</v>
      </c>
      <c r="F885" s="26" t="e">
        <f>ASC(#REF!)</f>
        <v>#REF!</v>
      </c>
      <c r="G885" s="26" t="e">
        <f>#REF!</f>
        <v>#REF!</v>
      </c>
      <c r="H885" s="26" t="e">
        <f>#REF!</f>
        <v>#REF!</v>
      </c>
      <c r="I885" s="26" t="e">
        <f>#REF!</f>
        <v>#REF!</v>
      </c>
      <c r="J885" s="26" t="e">
        <f>#REF!</f>
        <v>#REF!</v>
      </c>
      <c r="K885" s="26" t="e">
        <f t="shared" si="41"/>
        <v>#REF!</v>
      </c>
      <c r="L885" s="26" t="e">
        <f>IF(#REF!="","",#REF!)</f>
        <v>#REF!</v>
      </c>
      <c r="M885" s="59" t="e">
        <f>#REF!</f>
        <v>#REF!</v>
      </c>
    </row>
    <row r="886" spans="1:13">
      <c r="A886" s="203" t="e">
        <f>IF(#REF!="","",#REF!)</f>
        <v>#REF!</v>
      </c>
      <c r="B886" s="26" t="e">
        <f t="shared" si="39"/>
        <v>#REF!</v>
      </c>
      <c r="C886" s="26" t="e">
        <f t="shared" si="40"/>
        <v>#REF!</v>
      </c>
      <c r="D886" s="26" t="e">
        <f>#REF!</f>
        <v>#REF!</v>
      </c>
      <c r="E886" s="26" t="e">
        <f>#REF!</f>
        <v>#REF!</v>
      </c>
      <c r="F886" s="26" t="e">
        <f>ASC(#REF!)</f>
        <v>#REF!</v>
      </c>
      <c r="G886" s="26" t="e">
        <f>#REF!</f>
        <v>#REF!</v>
      </c>
      <c r="H886" s="26" t="e">
        <f>#REF!</f>
        <v>#REF!</v>
      </c>
      <c r="I886" s="26" t="e">
        <f>#REF!</f>
        <v>#REF!</v>
      </c>
      <c r="J886" s="26" t="e">
        <f>#REF!</f>
        <v>#REF!</v>
      </c>
      <c r="K886" s="26" t="e">
        <f t="shared" si="41"/>
        <v>#REF!</v>
      </c>
      <c r="L886" s="26" t="e">
        <f>IF(#REF!="","",#REF!)</f>
        <v>#REF!</v>
      </c>
      <c r="M886" s="59" t="e">
        <f>#REF!</f>
        <v>#REF!</v>
      </c>
    </row>
    <row r="887" spans="1:13">
      <c r="A887" s="203" t="e">
        <f>IF(#REF!="","",#REF!)</f>
        <v>#REF!</v>
      </c>
      <c r="B887" s="26" t="e">
        <f t="shared" si="39"/>
        <v>#REF!</v>
      </c>
      <c r="C887" s="26" t="e">
        <f t="shared" si="40"/>
        <v>#REF!</v>
      </c>
      <c r="D887" s="26" t="e">
        <f>#REF!</f>
        <v>#REF!</v>
      </c>
      <c r="E887" s="26" t="e">
        <f>#REF!</f>
        <v>#REF!</v>
      </c>
      <c r="F887" s="26" t="e">
        <f>ASC(#REF!)</f>
        <v>#REF!</v>
      </c>
      <c r="G887" s="26" t="e">
        <f>#REF!</f>
        <v>#REF!</v>
      </c>
      <c r="H887" s="26" t="e">
        <f>#REF!</f>
        <v>#REF!</v>
      </c>
      <c r="I887" s="26" t="e">
        <f>#REF!</f>
        <v>#REF!</v>
      </c>
      <c r="J887" s="26" t="e">
        <f>#REF!</f>
        <v>#REF!</v>
      </c>
      <c r="K887" s="26" t="e">
        <f t="shared" si="41"/>
        <v>#REF!</v>
      </c>
      <c r="L887" s="26" t="e">
        <f>IF(#REF!="","",#REF!)</f>
        <v>#REF!</v>
      </c>
      <c r="M887" s="59" t="e">
        <f>#REF!</f>
        <v>#REF!</v>
      </c>
    </row>
    <row r="888" spans="1:13">
      <c r="A888" s="203" t="e">
        <f>IF(#REF!="","",#REF!)</f>
        <v>#REF!</v>
      </c>
      <c r="B888" s="26" t="e">
        <f t="shared" si="39"/>
        <v>#REF!</v>
      </c>
      <c r="C888" s="26" t="e">
        <f t="shared" si="40"/>
        <v>#REF!</v>
      </c>
      <c r="D888" s="26" t="e">
        <f>#REF!</f>
        <v>#REF!</v>
      </c>
      <c r="E888" s="26" t="e">
        <f>#REF!</f>
        <v>#REF!</v>
      </c>
      <c r="F888" s="26" t="e">
        <f>ASC(#REF!)</f>
        <v>#REF!</v>
      </c>
      <c r="G888" s="26" t="e">
        <f>#REF!</f>
        <v>#REF!</v>
      </c>
      <c r="H888" s="26" t="e">
        <f>#REF!</f>
        <v>#REF!</v>
      </c>
      <c r="I888" s="26" t="e">
        <f>#REF!</f>
        <v>#REF!</v>
      </c>
      <c r="J888" s="26" t="e">
        <f>#REF!</f>
        <v>#REF!</v>
      </c>
      <c r="K888" s="26" t="e">
        <f t="shared" si="41"/>
        <v>#REF!</v>
      </c>
      <c r="L888" s="26" t="e">
        <f>IF(#REF!="","",#REF!)</f>
        <v>#REF!</v>
      </c>
      <c r="M888" s="59" t="e">
        <f>#REF!</f>
        <v>#REF!</v>
      </c>
    </row>
    <row r="889" spans="1:13">
      <c r="A889" s="203" t="e">
        <f>IF(#REF!="","",#REF!)</f>
        <v>#REF!</v>
      </c>
      <c r="B889" s="26" t="e">
        <f t="shared" si="39"/>
        <v>#REF!</v>
      </c>
      <c r="C889" s="26" t="e">
        <f t="shared" si="40"/>
        <v>#REF!</v>
      </c>
      <c r="D889" s="26" t="e">
        <f>#REF!</f>
        <v>#REF!</v>
      </c>
      <c r="E889" s="26" t="e">
        <f>#REF!</f>
        <v>#REF!</v>
      </c>
      <c r="F889" s="26" t="e">
        <f>ASC(#REF!)</f>
        <v>#REF!</v>
      </c>
      <c r="G889" s="26" t="e">
        <f>#REF!</f>
        <v>#REF!</v>
      </c>
      <c r="H889" s="26" t="e">
        <f>#REF!</f>
        <v>#REF!</v>
      </c>
      <c r="I889" s="26" t="e">
        <f>#REF!</f>
        <v>#REF!</v>
      </c>
      <c r="J889" s="26" t="e">
        <f>#REF!</f>
        <v>#REF!</v>
      </c>
      <c r="K889" s="26" t="e">
        <f t="shared" si="41"/>
        <v>#REF!</v>
      </c>
      <c r="L889" s="26" t="e">
        <f>IF(#REF!="","",#REF!)</f>
        <v>#REF!</v>
      </c>
      <c r="M889" s="59" t="e">
        <f>#REF!</f>
        <v>#REF!</v>
      </c>
    </row>
    <row r="890" spans="1:13">
      <c r="A890" s="203" t="e">
        <f>IF(#REF!="","",#REF!)</f>
        <v>#REF!</v>
      </c>
      <c r="B890" s="26" t="e">
        <f t="shared" si="39"/>
        <v>#REF!</v>
      </c>
      <c r="C890" s="26" t="e">
        <f t="shared" si="40"/>
        <v>#REF!</v>
      </c>
      <c r="D890" s="26" t="e">
        <f>#REF!</f>
        <v>#REF!</v>
      </c>
      <c r="E890" s="26" t="e">
        <f>#REF!</f>
        <v>#REF!</v>
      </c>
      <c r="F890" s="26" t="e">
        <f>ASC(#REF!)</f>
        <v>#REF!</v>
      </c>
      <c r="G890" s="26" t="e">
        <f>#REF!</f>
        <v>#REF!</v>
      </c>
      <c r="H890" s="26" t="e">
        <f>#REF!</f>
        <v>#REF!</v>
      </c>
      <c r="I890" s="26" t="e">
        <f>#REF!</f>
        <v>#REF!</v>
      </c>
      <c r="J890" s="26" t="e">
        <f>#REF!</f>
        <v>#REF!</v>
      </c>
      <c r="K890" s="26" t="e">
        <f t="shared" si="41"/>
        <v>#REF!</v>
      </c>
      <c r="L890" s="26" t="e">
        <f>IF(#REF!="","",#REF!)</f>
        <v>#REF!</v>
      </c>
      <c r="M890" s="59" t="e">
        <f>#REF!</f>
        <v>#REF!</v>
      </c>
    </row>
    <row r="891" spans="1:13">
      <c r="A891" s="203" t="e">
        <f>IF(#REF!="","",#REF!)</f>
        <v>#REF!</v>
      </c>
      <c r="B891" s="26" t="e">
        <f t="shared" si="39"/>
        <v>#REF!</v>
      </c>
      <c r="C891" s="26" t="e">
        <f t="shared" si="40"/>
        <v>#REF!</v>
      </c>
      <c r="D891" s="26" t="e">
        <f>#REF!</f>
        <v>#REF!</v>
      </c>
      <c r="E891" s="26" t="e">
        <f>#REF!</f>
        <v>#REF!</v>
      </c>
      <c r="F891" s="26" t="e">
        <f>ASC(#REF!)</f>
        <v>#REF!</v>
      </c>
      <c r="G891" s="26" t="e">
        <f>#REF!</f>
        <v>#REF!</v>
      </c>
      <c r="H891" s="26" t="e">
        <f>#REF!</f>
        <v>#REF!</v>
      </c>
      <c r="I891" s="26" t="e">
        <f>#REF!</f>
        <v>#REF!</v>
      </c>
      <c r="J891" s="26" t="e">
        <f>#REF!</f>
        <v>#REF!</v>
      </c>
      <c r="K891" s="26" t="e">
        <f t="shared" si="41"/>
        <v>#REF!</v>
      </c>
      <c r="L891" s="26" t="e">
        <f>IF(#REF!="","",#REF!)</f>
        <v>#REF!</v>
      </c>
      <c r="M891" s="59" t="e">
        <f>#REF!</f>
        <v>#REF!</v>
      </c>
    </row>
    <row r="892" spans="1:13">
      <c r="A892" s="203" t="e">
        <f>IF(#REF!="","",#REF!)</f>
        <v>#REF!</v>
      </c>
      <c r="B892" s="26" t="e">
        <f t="shared" si="39"/>
        <v>#REF!</v>
      </c>
      <c r="C892" s="26" t="e">
        <f t="shared" si="40"/>
        <v>#REF!</v>
      </c>
      <c r="D892" s="26" t="e">
        <f>#REF!</f>
        <v>#REF!</v>
      </c>
      <c r="E892" s="26" t="e">
        <f>#REF!</f>
        <v>#REF!</v>
      </c>
      <c r="F892" s="26" t="e">
        <f>ASC(#REF!)</f>
        <v>#REF!</v>
      </c>
      <c r="G892" s="26" t="e">
        <f>#REF!</f>
        <v>#REF!</v>
      </c>
      <c r="H892" s="26" t="e">
        <f>#REF!</f>
        <v>#REF!</v>
      </c>
      <c r="I892" s="26" t="e">
        <f>#REF!</f>
        <v>#REF!</v>
      </c>
      <c r="J892" s="26" t="e">
        <f>#REF!</f>
        <v>#REF!</v>
      </c>
      <c r="K892" s="26" t="e">
        <f t="shared" si="41"/>
        <v>#REF!</v>
      </c>
      <c r="L892" s="26" t="e">
        <f>IF(#REF!="","",#REF!)</f>
        <v>#REF!</v>
      </c>
      <c r="M892" s="59" t="e">
        <f>#REF!</f>
        <v>#REF!</v>
      </c>
    </row>
    <row r="893" spans="1:13">
      <c r="A893" s="203" t="e">
        <f>IF(#REF!="","",#REF!)</f>
        <v>#REF!</v>
      </c>
      <c r="B893" s="26" t="e">
        <f t="shared" si="39"/>
        <v>#REF!</v>
      </c>
      <c r="C893" s="26" t="e">
        <f t="shared" si="40"/>
        <v>#REF!</v>
      </c>
      <c r="D893" s="26" t="e">
        <f>#REF!</f>
        <v>#REF!</v>
      </c>
      <c r="E893" s="26" t="e">
        <f>#REF!</f>
        <v>#REF!</v>
      </c>
      <c r="F893" s="26" t="e">
        <f>ASC(#REF!)</f>
        <v>#REF!</v>
      </c>
      <c r="G893" s="26" t="e">
        <f>#REF!</f>
        <v>#REF!</v>
      </c>
      <c r="H893" s="26" t="e">
        <f>#REF!</f>
        <v>#REF!</v>
      </c>
      <c r="I893" s="26" t="e">
        <f>#REF!</f>
        <v>#REF!</v>
      </c>
      <c r="J893" s="26" t="e">
        <f>#REF!</f>
        <v>#REF!</v>
      </c>
      <c r="K893" s="26" t="e">
        <f t="shared" si="41"/>
        <v>#REF!</v>
      </c>
      <c r="L893" s="26" t="e">
        <f>IF(#REF!="","",#REF!)</f>
        <v>#REF!</v>
      </c>
      <c r="M893" s="59" t="e">
        <f>#REF!</f>
        <v>#REF!</v>
      </c>
    </row>
    <row r="894" spans="1:13">
      <c r="A894" s="203" t="e">
        <f>IF(#REF!="","",#REF!)</f>
        <v>#REF!</v>
      </c>
      <c r="B894" s="26" t="e">
        <f t="shared" si="39"/>
        <v>#REF!</v>
      </c>
      <c r="C894" s="26" t="e">
        <f t="shared" si="40"/>
        <v>#REF!</v>
      </c>
      <c r="D894" s="26" t="e">
        <f>#REF!</f>
        <v>#REF!</v>
      </c>
      <c r="E894" s="26" t="e">
        <f>#REF!</f>
        <v>#REF!</v>
      </c>
      <c r="F894" s="26" t="e">
        <f>ASC(#REF!)</f>
        <v>#REF!</v>
      </c>
      <c r="G894" s="26" t="e">
        <f>#REF!</f>
        <v>#REF!</v>
      </c>
      <c r="H894" s="26" t="e">
        <f>#REF!</f>
        <v>#REF!</v>
      </c>
      <c r="I894" s="26" t="e">
        <f>#REF!</f>
        <v>#REF!</v>
      </c>
      <c r="J894" s="26" t="e">
        <f>#REF!</f>
        <v>#REF!</v>
      </c>
      <c r="K894" s="26" t="e">
        <f t="shared" si="41"/>
        <v>#REF!</v>
      </c>
      <c r="L894" s="26" t="e">
        <f>IF(#REF!="","",#REF!)</f>
        <v>#REF!</v>
      </c>
      <c r="M894" s="59" t="e">
        <f>#REF!</f>
        <v>#REF!</v>
      </c>
    </row>
    <row r="895" spans="1:13">
      <c r="A895" s="203" t="e">
        <f>IF(#REF!="","",#REF!)</f>
        <v>#REF!</v>
      </c>
      <c r="B895" s="26" t="e">
        <f t="shared" si="39"/>
        <v>#REF!</v>
      </c>
      <c r="C895" s="26" t="e">
        <f t="shared" si="40"/>
        <v>#REF!</v>
      </c>
      <c r="D895" s="26" t="e">
        <f>#REF!</f>
        <v>#REF!</v>
      </c>
      <c r="E895" s="26" t="e">
        <f>#REF!</f>
        <v>#REF!</v>
      </c>
      <c r="F895" s="26" t="e">
        <f>ASC(#REF!)</f>
        <v>#REF!</v>
      </c>
      <c r="G895" s="26" t="e">
        <f>#REF!</f>
        <v>#REF!</v>
      </c>
      <c r="H895" s="26" t="e">
        <f>#REF!</f>
        <v>#REF!</v>
      </c>
      <c r="I895" s="26" t="e">
        <f>#REF!</f>
        <v>#REF!</v>
      </c>
      <c r="J895" s="26" t="e">
        <f>#REF!</f>
        <v>#REF!</v>
      </c>
      <c r="K895" s="26" t="e">
        <f t="shared" si="41"/>
        <v>#REF!</v>
      </c>
      <c r="L895" s="26" t="e">
        <f>IF(#REF!="","",#REF!)</f>
        <v>#REF!</v>
      </c>
      <c r="M895" s="59" t="e">
        <f>#REF!</f>
        <v>#REF!</v>
      </c>
    </row>
    <row r="896" spans="1:13">
      <c r="A896" s="203" t="e">
        <f>IF(#REF!="","",#REF!)</f>
        <v>#REF!</v>
      </c>
      <c r="B896" s="26" t="e">
        <f t="shared" si="39"/>
        <v>#REF!</v>
      </c>
      <c r="C896" s="26" t="e">
        <f t="shared" si="40"/>
        <v>#REF!</v>
      </c>
      <c r="D896" s="26" t="e">
        <f>#REF!</f>
        <v>#REF!</v>
      </c>
      <c r="E896" s="26" t="e">
        <f>#REF!</f>
        <v>#REF!</v>
      </c>
      <c r="F896" s="26" t="e">
        <f>ASC(#REF!)</f>
        <v>#REF!</v>
      </c>
      <c r="G896" s="26" t="e">
        <f>#REF!</f>
        <v>#REF!</v>
      </c>
      <c r="H896" s="26" t="e">
        <f>#REF!</f>
        <v>#REF!</v>
      </c>
      <c r="I896" s="26" t="e">
        <f>#REF!</f>
        <v>#REF!</v>
      </c>
      <c r="J896" s="26" t="e">
        <f>#REF!</f>
        <v>#REF!</v>
      </c>
      <c r="K896" s="26" t="e">
        <f t="shared" si="41"/>
        <v>#REF!</v>
      </c>
      <c r="L896" s="26" t="e">
        <f>IF(#REF!="","",#REF!)</f>
        <v>#REF!</v>
      </c>
      <c r="M896" s="59" t="e">
        <f>#REF!</f>
        <v>#REF!</v>
      </c>
    </row>
    <row r="897" spans="1:13">
      <c r="A897" s="203" t="e">
        <f>IF(#REF!="","",#REF!)</f>
        <v>#REF!</v>
      </c>
      <c r="B897" s="26" t="e">
        <f t="shared" si="39"/>
        <v>#REF!</v>
      </c>
      <c r="C897" s="26" t="e">
        <f t="shared" si="40"/>
        <v>#REF!</v>
      </c>
      <c r="D897" s="26" t="e">
        <f>#REF!</f>
        <v>#REF!</v>
      </c>
      <c r="E897" s="26" t="e">
        <f>#REF!</f>
        <v>#REF!</v>
      </c>
      <c r="F897" s="26" t="e">
        <f>ASC(#REF!)</f>
        <v>#REF!</v>
      </c>
      <c r="G897" s="26" t="e">
        <f>#REF!</f>
        <v>#REF!</v>
      </c>
      <c r="H897" s="26" t="e">
        <f>#REF!</f>
        <v>#REF!</v>
      </c>
      <c r="I897" s="26" t="e">
        <f>#REF!</f>
        <v>#REF!</v>
      </c>
      <c r="J897" s="26" t="e">
        <f>#REF!</f>
        <v>#REF!</v>
      </c>
      <c r="K897" s="26" t="e">
        <f t="shared" si="41"/>
        <v>#REF!</v>
      </c>
      <c r="L897" s="26" t="e">
        <f>IF(#REF!="","",#REF!)</f>
        <v>#REF!</v>
      </c>
      <c r="M897" s="59" t="e">
        <f>#REF!</f>
        <v>#REF!</v>
      </c>
    </row>
    <row r="898" spans="1:13">
      <c r="A898" s="203" t="e">
        <f>IF(#REF!="","",#REF!)</f>
        <v>#REF!</v>
      </c>
      <c r="B898" s="26" t="e">
        <f t="shared" si="39"/>
        <v>#REF!</v>
      </c>
      <c r="C898" s="26" t="e">
        <f t="shared" si="40"/>
        <v>#REF!</v>
      </c>
      <c r="D898" s="26" t="e">
        <f>#REF!</f>
        <v>#REF!</v>
      </c>
      <c r="E898" s="26" t="e">
        <f>#REF!</f>
        <v>#REF!</v>
      </c>
      <c r="F898" s="26" t="e">
        <f>ASC(#REF!)</f>
        <v>#REF!</v>
      </c>
      <c r="G898" s="26" t="e">
        <f>#REF!</f>
        <v>#REF!</v>
      </c>
      <c r="H898" s="26" t="e">
        <f>#REF!</f>
        <v>#REF!</v>
      </c>
      <c r="I898" s="26" t="e">
        <f>#REF!</f>
        <v>#REF!</v>
      </c>
      <c r="J898" s="26" t="e">
        <f>#REF!</f>
        <v>#REF!</v>
      </c>
      <c r="K898" s="26" t="e">
        <f t="shared" si="41"/>
        <v>#REF!</v>
      </c>
      <c r="L898" s="26" t="e">
        <f>IF(#REF!="","",#REF!)</f>
        <v>#REF!</v>
      </c>
      <c r="M898" s="59" t="e">
        <f>#REF!</f>
        <v>#REF!</v>
      </c>
    </row>
    <row r="899" spans="1:13">
      <c r="A899" s="203" t="e">
        <f>IF(#REF!="","",#REF!)</f>
        <v>#REF!</v>
      </c>
      <c r="B899" s="26" t="e">
        <f t="shared" ref="B899:B962" si="42">LEFT(A899,1)</f>
        <v>#REF!</v>
      </c>
      <c r="C899" s="26" t="e">
        <f t="shared" ref="C899:C962" si="43">REPLACE(A899,1,1,"")</f>
        <v>#REF!</v>
      </c>
      <c r="D899" s="26" t="e">
        <f>#REF!</f>
        <v>#REF!</v>
      </c>
      <c r="E899" s="26" t="e">
        <f>#REF!</f>
        <v>#REF!</v>
      </c>
      <c r="F899" s="26" t="e">
        <f>ASC(#REF!)</f>
        <v>#REF!</v>
      </c>
      <c r="G899" s="26" t="e">
        <f>#REF!</f>
        <v>#REF!</v>
      </c>
      <c r="H899" s="26" t="e">
        <f>#REF!</f>
        <v>#REF!</v>
      </c>
      <c r="I899" s="26" t="e">
        <f>#REF!</f>
        <v>#REF!</v>
      </c>
      <c r="J899" s="26" t="e">
        <f>#REF!</f>
        <v>#REF!</v>
      </c>
      <c r="K899" s="26" t="e">
        <f t="shared" ref="K899:K962" si="44">I899</f>
        <v>#REF!</v>
      </c>
      <c r="L899" s="26" t="e">
        <f>IF(#REF!="","",#REF!)</f>
        <v>#REF!</v>
      </c>
      <c r="M899" s="59" t="e">
        <f>#REF!</f>
        <v>#REF!</v>
      </c>
    </row>
    <row r="900" spans="1:13">
      <c r="A900" s="203" t="e">
        <f>IF(#REF!="","",#REF!)</f>
        <v>#REF!</v>
      </c>
      <c r="B900" s="26" t="e">
        <f t="shared" si="42"/>
        <v>#REF!</v>
      </c>
      <c r="C900" s="26" t="e">
        <f t="shared" si="43"/>
        <v>#REF!</v>
      </c>
      <c r="D900" s="26" t="e">
        <f>#REF!</f>
        <v>#REF!</v>
      </c>
      <c r="E900" s="26" t="e">
        <f>#REF!</f>
        <v>#REF!</v>
      </c>
      <c r="F900" s="26" t="e">
        <f>ASC(#REF!)</f>
        <v>#REF!</v>
      </c>
      <c r="G900" s="26" t="e">
        <f>#REF!</f>
        <v>#REF!</v>
      </c>
      <c r="H900" s="26" t="e">
        <f>#REF!</f>
        <v>#REF!</v>
      </c>
      <c r="I900" s="26" t="e">
        <f>#REF!</f>
        <v>#REF!</v>
      </c>
      <c r="J900" s="26" t="e">
        <f>#REF!</f>
        <v>#REF!</v>
      </c>
      <c r="K900" s="26" t="e">
        <f t="shared" si="44"/>
        <v>#REF!</v>
      </c>
      <c r="L900" s="26" t="e">
        <f>IF(#REF!="","",#REF!)</f>
        <v>#REF!</v>
      </c>
      <c r="M900" s="59" t="e">
        <f>#REF!</f>
        <v>#REF!</v>
      </c>
    </row>
    <row r="901" spans="1:13">
      <c r="A901" s="203" t="e">
        <f>IF(#REF!="","",#REF!)</f>
        <v>#REF!</v>
      </c>
      <c r="B901" s="26" t="e">
        <f t="shared" si="42"/>
        <v>#REF!</v>
      </c>
      <c r="C901" s="26" t="e">
        <f t="shared" si="43"/>
        <v>#REF!</v>
      </c>
      <c r="D901" s="26" t="e">
        <f>#REF!</f>
        <v>#REF!</v>
      </c>
      <c r="E901" s="26" t="e">
        <f>#REF!</f>
        <v>#REF!</v>
      </c>
      <c r="F901" s="26" t="e">
        <f>ASC(#REF!)</f>
        <v>#REF!</v>
      </c>
      <c r="G901" s="26" t="e">
        <f>#REF!</f>
        <v>#REF!</v>
      </c>
      <c r="H901" s="26" t="e">
        <f>#REF!</f>
        <v>#REF!</v>
      </c>
      <c r="I901" s="26" t="e">
        <f>#REF!</f>
        <v>#REF!</v>
      </c>
      <c r="J901" s="26" t="e">
        <f>#REF!</f>
        <v>#REF!</v>
      </c>
      <c r="K901" s="26" t="e">
        <f t="shared" si="44"/>
        <v>#REF!</v>
      </c>
      <c r="L901" s="26" t="e">
        <f>IF(#REF!="","",#REF!)</f>
        <v>#REF!</v>
      </c>
      <c r="M901" s="59" t="e">
        <f>#REF!</f>
        <v>#REF!</v>
      </c>
    </row>
    <row r="902" spans="1:13">
      <c r="A902" s="203" t="e">
        <f>IF(#REF!="","",#REF!)</f>
        <v>#REF!</v>
      </c>
      <c r="B902" s="26" t="e">
        <f t="shared" si="42"/>
        <v>#REF!</v>
      </c>
      <c r="C902" s="26" t="e">
        <f t="shared" si="43"/>
        <v>#REF!</v>
      </c>
      <c r="D902" s="26" t="e">
        <f>#REF!</f>
        <v>#REF!</v>
      </c>
      <c r="E902" s="26" t="e">
        <f>#REF!</f>
        <v>#REF!</v>
      </c>
      <c r="F902" s="26" t="e">
        <f>ASC(#REF!)</f>
        <v>#REF!</v>
      </c>
      <c r="G902" s="26" t="e">
        <f>#REF!</f>
        <v>#REF!</v>
      </c>
      <c r="H902" s="26" t="e">
        <f>#REF!</f>
        <v>#REF!</v>
      </c>
      <c r="I902" s="26" t="e">
        <f>#REF!</f>
        <v>#REF!</v>
      </c>
      <c r="J902" s="26" t="e">
        <f>#REF!</f>
        <v>#REF!</v>
      </c>
      <c r="K902" s="26" t="e">
        <f t="shared" si="44"/>
        <v>#REF!</v>
      </c>
      <c r="L902" s="26" t="e">
        <f>IF(#REF!="","",#REF!)</f>
        <v>#REF!</v>
      </c>
      <c r="M902" s="59" t="e">
        <f>#REF!</f>
        <v>#REF!</v>
      </c>
    </row>
    <row r="903" spans="1:13">
      <c r="A903" s="203" t="e">
        <f>IF(#REF!="","",#REF!)</f>
        <v>#REF!</v>
      </c>
      <c r="B903" s="26" t="e">
        <f t="shared" si="42"/>
        <v>#REF!</v>
      </c>
      <c r="C903" s="26" t="e">
        <f t="shared" si="43"/>
        <v>#REF!</v>
      </c>
      <c r="D903" s="26" t="e">
        <f>#REF!</f>
        <v>#REF!</v>
      </c>
      <c r="E903" s="26" t="e">
        <f>#REF!</f>
        <v>#REF!</v>
      </c>
      <c r="F903" s="26" t="e">
        <f>ASC(#REF!)</f>
        <v>#REF!</v>
      </c>
      <c r="G903" s="26" t="e">
        <f>#REF!</f>
        <v>#REF!</v>
      </c>
      <c r="H903" s="26" t="e">
        <f>#REF!</f>
        <v>#REF!</v>
      </c>
      <c r="I903" s="26" t="e">
        <f>#REF!</f>
        <v>#REF!</v>
      </c>
      <c r="J903" s="26" t="e">
        <f>#REF!</f>
        <v>#REF!</v>
      </c>
      <c r="K903" s="26" t="e">
        <f t="shared" si="44"/>
        <v>#REF!</v>
      </c>
      <c r="L903" s="26" t="e">
        <f>IF(#REF!="","",#REF!)</f>
        <v>#REF!</v>
      </c>
      <c r="M903" s="59" t="e">
        <f>#REF!</f>
        <v>#REF!</v>
      </c>
    </row>
    <row r="904" spans="1:13">
      <c r="A904" s="203" t="e">
        <f>IF(#REF!="","",#REF!)</f>
        <v>#REF!</v>
      </c>
      <c r="B904" s="26" t="e">
        <f t="shared" si="42"/>
        <v>#REF!</v>
      </c>
      <c r="C904" s="26" t="e">
        <f t="shared" si="43"/>
        <v>#REF!</v>
      </c>
      <c r="D904" s="26" t="e">
        <f>#REF!</f>
        <v>#REF!</v>
      </c>
      <c r="E904" s="26" t="e">
        <f>#REF!</f>
        <v>#REF!</v>
      </c>
      <c r="F904" s="26" t="e">
        <f>ASC(#REF!)</f>
        <v>#REF!</v>
      </c>
      <c r="G904" s="26" t="e">
        <f>#REF!</f>
        <v>#REF!</v>
      </c>
      <c r="H904" s="26" t="e">
        <f>#REF!</f>
        <v>#REF!</v>
      </c>
      <c r="I904" s="26" t="e">
        <f>#REF!</f>
        <v>#REF!</v>
      </c>
      <c r="J904" s="26" t="e">
        <f>#REF!</f>
        <v>#REF!</v>
      </c>
      <c r="K904" s="26" t="e">
        <f t="shared" si="44"/>
        <v>#REF!</v>
      </c>
      <c r="L904" s="26" t="e">
        <f>IF(#REF!="","",#REF!)</f>
        <v>#REF!</v>
      </c>
      <c r="M904" s="59" t="e">
        <f>#REF!</f>
        <v>#REF!</v>
      </c>
    </row>
    <row r="905" spans="1:13">
      <c r="A905" s="203" t="e">
        <f>IF(#REF!="","",#REF!)</f>
        <v>#REF!</v>
      </c>
      <c r="B905" s="26" t="e">
        <f t="shared" si="42"/>
        <v>#REF!</v>
      </c>
      <c r="C905" s="26" t="e">
        <f t="shared" si="43"/>
        <v>#REF!</v>
      </c>
      <c r="D905" s="26" t="e">
        <f>#REF!</f>
        <v>#REF!</v>
      </c>
      <c r="E905" s="26" t="e">
        <f>#REF!</f>
        <v>#REF!</v>
      </c>
      <c r="F905" s="26" t="e">
        <f>ASC(#REF!)</f>
        <v>#REF!</v>
      </c>
      <c r="G905" s="26" t="e">
        <f>#REF!</f>
        <v>#REF!</v>
      </c>
      <c r="H905" s="26" t="e">
        <f>#REF!</f>
        <v>#REF!</v>
      </c>
      <c r="I905" s="26" t="e">
        <f>#REF!</f>
        <v>#REF!</v>
      </c>
      <c r="J905" s="26" t="e">
        <f>#REF!</f>
        <v>#REF!</v>
      </c>
      <c r="K905" s="26" t="e">
        <f t="shared" si="44"/>
        <v>#REF!</v>
      </c>
      <c r="L905" s="26" t="e">
        <f>IF(#REF!="","",#REF!)</f>
        <v>#REF!</v>
      </c>
      <c r="M905" s="59" t="e">
        <f>#REF!</f>
        <v>#REF!</v>
      </c>
    </row>
    <row r="906" spans="1:13">
      <c r="A906" s="203" t="e">
        <f>IF(#REF!="","",#REF!)</f>
        <v>#REF!</v>
      </c>
      <c r="B906" s="26" t="e">
        <f t="shared" si="42"/>
        <v>#REF!</v>
      </c>
      <c r="C906" s="26" t="e">
        <f t="shared" si="43"/>
        <v>#REF!</v>
      </c>
      <c r="D906" s="26" t="e">
        <f>#REF!</f>
        <v>#REF!</v>
      </c>
      <c r="E906" s="26" t="e">
        <f>#REF!</f>
        <v>#REF!</v>
      </c>
      <c r="F906" s="26" t="e">
        <f>ASC(#REF!)</f>
        <v>#REF!</v>
      </c>
      <c r="G906" s="26" t="e">
        <f>#REF!</f>
        <v>#REF!</v>
      </c>
      <c r="H906" s="26" t="e">
        <f>#REF!</f>
        <v>#REF!</v>
      </c>
      <c r="I906" s="26" t="e">
        <f>#REF!</f>
        <v>#REF!</v>
      </c>
      <c r="J906" s="26" t="e">
        <f>#REF!</f>
        <v>#REF!</v>
      </c>
      <c r="K906" s="26" t="e">
        <f t="shared" si="44"/>
        <v>#REF!</v>
      </c>
      <c r="L906" s="26" t="e">
        <f>IF(#REF!="","",#REF!)</f>
        <v>#REF!</v>
      </c>
      <c r="M906" s="59" t="e">
        <f>#REF!</f>
        <v>#REF!</v>
      </c>
    </row>
    <row r="907" spans="1:13">
      <c r="A907" s="203" t="e">
        <f>IF(#REF!="","",#REF!)</f>
        <v>#REF!</v>
      </c>
      <c r="B907" s="26" t="e">
        <f t="shared" si="42"/>
        <v>#REF!</v>
      </c>
      <c r="C907" s="26" t="e">
        <f t="shared" si="43"/>
        <v>#REF!</v>
      </c>
      <c r="D907" s="26" t="e">
        <f>#REF!</f>
        <v>#REF!</v>
      </c>
      <c r="E907" s="26" t="e">
        <f>#REF!</f>
        <v>#REF!</v>
      </c>
      <c r="F907" s="26" t="e">
        <f>ASC(#REF!)</f>
        <v>#REF!</v>
      </c>
      <c r="G907" s="26" t="e">
        <f>#REF!</f>
        <v>#REF!</v>
      </c>
      <c r="H907" s="26" t="e">
        <f>#REF!</f>
        <v>#REF!</v>
      </c>
      <c r="I907" s="26" t="e">
        <f>#REF!</f>
        <v>#REF!</v>
      </c>
      <c r="J907" s="26" t="e">
        <f>#REF!</f>
        <v>#REF!</v>
      </c>
      <c r="K907" s="26" t="e">
        <f t="shared" si="44"/>
        <v>#REF!</v>
      </c>
      <c r="L907" s="26" t="e">
        <f>IF(#REF!="","",#REF!)</f>
        <v>#REF!</v>
      </c>
      <c r="M907" s="59" t="e">
        <f>#REF!</f>
        <v>#REF!</v>
      </c>
    </row>
    <row r="908" spans="1:13">
      <c r="A908" s="203" t="e">
        <f>IF(#REF!="","",#REF!)</f>
        <v>#REF!</v>
      </c>
      <c r="B908" s="26" t="e">
        <f t="shared" si="42"/>
        <v>#REF!</v>
      </c>
      <c r="C908" s="26" t="e">
        <f t="shared" si="43"/>
        <v>#REF!</v>
      </c>
      <c r="D908" s="26" t="e">
        <f>#REF!</f>
        <v>#REF!</v>
      </c>
      <c r="E908" s="26" t="e">
        <f>#REF!</f>
        <v>#REF!</v>
      </c>
      <c r="F908" s="26" t="e">
        <f>ASC(#REF!)</f>
        <v>#REF!</v>
      </c>
      <c r="G908" s="26" t="e">
        <f>#REF!</f>
        <v>#REF!</v>
      </c>
      <c r="H908" s="26" t="e">
        <f>#REF!</f>
        <v>#REF!</v>
      </c>
      <c r="I908" s="26" t="e">
        <f>#REF!</f>
        <v>#REF!</v>
      </c>
      <c r="J908" s="26" t="e">
        <f>#REF!</f>
        <v>#REF!</v>
      </c>
      <c r="K908" s="26" t="e">
        <f t="shared" si="44"/>
        <v>#REF!</v>
      </c>
      <c r="L908" s="26" t="e">
        <f>IF(#REF!="","",#REF!)</f>
        <v>#REF!</v>
      </c>
      <c r="M908" s="59" t="e">
        <f>#REF!</f>
        <v>#REF!</v>
      </c>
    </row>
    <row r="909" spans="1:13">
      <c r="A909" s="203" t="e">
        <f>IF(#REF!="","",#REF!)</f>
        <v>#REF!</v>
      </c>
      <c r="B909" s="26" t="e">
        <f t="shared" si="42"/>
        <v>#REF!</v>
      </c>
      <c r="C909" s="26" t="e">
        <f t="shared" si="43"/>
        <v>#REF!</v>
      </c>
      <c r="D909" s="26" t="e">
        <f>#REF!</f>
        <v>#REF!</v>
      </c>
      <c r="E909" s="26" t="e">
        <f>#REF!</f>
        <v>#REF!</v>
      </c>
      <c r="F909" s="26" t="e">
        <f>ASC(#REF!)</f>
        <v>#REF!</v>
      </c>
      <c r="G909" s="26" t="e">
        <f>#REF!</f>
        <v>#REF!</v>
      </c>
      <c r="H909" s="26" t="e">
        <f>#REF!</f>
        <v>#REF!</v>
      </c>
      <c r="I909" s="26" t="e">
        <f>#REF!</f>
        <v>#REF!</v>
      </c>
      <c r="J909" s="26" t="e">
        <f>#REF!</f>
        <v>#REF!</v>
      </c>
      <c r="K909" s="26" t="e">
        <f t="shared" si="44"/>
        <v>#REF!</v>
      </c>
      <c r="L909" s="26" t="e">
        <f>IF(#REF!="","",#REF!)</f>
        <v>#REF!</v>
      </c>
      <c r="M909" s="59" t="e">
        <f>#REF!</f>
        <v>#REF!</v>
      </c>
    </row>
    <row r="910" spans="1:13">
      <c r="A910" s="203" t="e">
        <f>IF(#REF!="","",#REF!)</f>
        <v>#REF!</v>
      </c>
      <c r="B910" s="26" t="e">
        <f t="shared" si="42"/>
        <v>#REF!</v>
      </c>
      <c r="C910" s="26" t="e">
        <f t="shared" si="43"/>
        <v>#REF!</v>
      </c>
      <c r="D910" s="26" t="e">
        <f>#REF!</f>
        <v>#REF!</v>
      </c>
      <c r="E910" s="26" t="e">
        <f>#REF!</f>
        <v>#REF!</v>
      </c>
      <c r="F910" s="26" t="e">
        <f>ASC(#REF!)</f>
        <v>#REF!</v>
      </c>
      <c r="G910" s="26" t="e">
        <f>#REF!</f>
        <v>#REF!</v>
      </c>
      <c r="H910" s="26" t="e">
        <f>#REF!</f>
        <v>#REF!</v>
      </c>
      <c r="I910" s="26" t="e">
        <f>#REF!</f>
        <v>#REF!</v>
      </c>
      <c r="J910" s="26" t="e">
        <f>#REF!</f>
        <v>#REF!</v>
      </c>
      <c r="K910" s="26" t="e">
        <f t="shared" si="44"/>
        <v>#REF!</v>
      </c>
      <c r="L910" s="26" t="e">
        <f>IF(#REF!="","",#REF!)</f>
        <v>#REF!</v>
      </c>
      <c r="M910" s="59" t="e">
        <f>#REF!</f>
        <v>#REF!</v>
      </c>
    </row>
    <row r="911" spans="1:13">
      <c r="A911" s="203" t="e">
        <f>IF(#REF!="","",#REF!)</f>
        <v>#REF!</v>
      </c>
      <c r="B911" s="26" t="e">
        <f t="shared" si="42"/>
        <v>#REF!</v>
      </c>
      <c r="C911" s="26" t="e">
        <f t="shared" si="43"/>
        <v>#REF!</v>
      </c>
      <c r="D911" s="26" t="e">
        <f>#REF!</f>
        <v>#REF!</v>
      </c>
      <c r="E911" s="26" t="e">
        <f>#REF!</f>
        <v>#REF!</v>
      </c>
      <c r="F911" s="26" t="e">
        <f>ASC(#REF!)</f>
        <v>#REF!</v>
      </c>
      <c r="G911" s="26" t="e">
        <f>#REF!</f>
        <v>#REF!</v>
      </c>
      <c r="H911" s="26" t="e">
        <f>#REF!</f>
        <v>#REF!</v>
      </c>
      <c r="I911" s="26" t="e">
        <f>#REF!</f>
        <v>#REF!</v>
      </c>
      <c r="J911" s="26" t="e">
        <f>#REF!</f>
        <v>#REF!</v>
      </c>
      <c r="K911" s="26" t="e">
        <f t="shared" si="44"/>
        <v>#REF!</v>
      </c>
      <c r="L911" s="26" t="e">
        <f>IF(#REF!="","",#REF!)</f>
        <v>#REF!</v>
      </c>
      <c r="M911" s="59" t="e">
        <f>#REF!</f>
        <v>#REF!</v>
      </c>
    </row>
    <row r="912" spans="1:13">
      <c r="A912" s="203" t="e">
        <f>IF(#REF!="","",#REF!)</f>
        <v>#REF!</v>
      </c>
      <c r="B912" s="26" t="e">
        <f t="shared" si="42"/>
        <v>#REF!</v>
      </c>
      <c r="C912" s="26" t="e">
        <f t="shared" si="43"/>
        <v>#REF!</v>
      </c>
      <c r="D912" s="26" t="e">
        <f>#REF!</f>
        <v>#REF!</v>
      </c>
      <c r="E912" s="26" t="e">
        <f>#REF!</f>
        <v>#REF!</v>
      </c>
      <c r="F912" s="26" t="e">
        <f>ASC(#REF!)</f>
        <v>#REF!</v>
      </c>
      <c r="G912" s="26" t="e">
        <f>#REF!</f>
        <v>#REF!</v>
      </c>
      <c r="H912" s="26" t="e">
        <f>#REF!</f>
        <v>#REF!</v>
      </c>
      <c r="I912" s="26" t="e">
        <f>#REF!</f>
        <v>#REF!</v>
      </c>
      <c r="J912" s="26" t="e">
        <f>#REF!</f>
        <v>#REF!</v>
      </c>
      <c r="K912" s="26" t="e">
        <f t="shared" si="44"/>
        <v>#REF!</v>
      </c>
      <c r="L912" s="26" t="e">
        <f>IF(#REF!="","",#REF!)</f>
        <v>#REF!</v>
      </c>
      <c r="M912" s="59" t="e">
        <f>#REF!</f>
        <v>#REF!</v>
      </c>
    </row>
    <row r="913" spans="1:13">
      <c r="A913" s="203" t="e">
        <f>IF(#REF!="","",#REF!)</f>
        <v>#REF!</v>
      </c>
      <c r="B913" s="26" t="e">
        <f t="shared" si="42"/>
        <v>#REF!</v>
      </c>
      <c r="C913" s="26" t="e">
        <f t="shared" si="43"/>
        <v>#REF!</v>
      </c>
      <c r="D913" s="26" t="e">
        <f>#REF!</f>
        <v>#REF!</v>
      </c>
      <c r="E913" s="26" t="e">
        <f>#REF!</f>
        <v>#REF!</v>
      </c>
      <c r="F913" s="26" t="e">
        <f>ASC(#REF!)</f>
        <v>#REF!</v>
      </c>
      <c r="G913" s="26" t="e">
        <f>#REF!</f>
        <v>#REF!</v>
      </c>
      <c r="H913" s="26" t="e">
        <f>#REF!</f>
        <v>#REF!</v>
      </c>
      <c r="I913" s="26" t="e">
        <f>#REF!</f>
        <v>#REF!</v>
      </c>
      <c r="J913" s="26" t="e">
        <f>#REF!</f>
        <v>#REF!</v>
      </c>
      <c r="K913" s="26" t="e">
        <f t="shared" si="44"/>
        <v>#REF!</v>
      </c>
      <c r="L913" s="26" t="e">
        <f>IF(#REF!="","",#REF!)</f>
        <v>#REF!</v>
      </c>
      <c r="M913" s="59" t="e">
        <f>#REF!</f>
        <v>#REF!</v>
      </c>
    </row>
    <row r="914" spans="1:13">
      <c r="A914" s="203" t="e">
        <f>IF(#REF!="","",#REF!)</f>
        <v>#REF!</v>
      </c>
      <c r="B914" s="26" t="e">
        <f t="shared" si="42"/>
        <v>#REF!</v>
      </c>
      <c r="C914" s="26" t="e">
        <f t="shared" si="43"/>
        <v>#REF!</v>
      </c>
      <c r="D914" s="26" t="e">
        <f>#REF!</f>
        <v>#REF!</v>
      </c>
      <c r="E914" s="26" t="e">
        <f>#REF!</f>
        <v>#REF!</v>
      </c>
      <c r="F914" s="26" t="e">
        <f>ASC(#REF!)</f>
        <v>#REF!</v>
      </c>
      <c r="G914" s="26" t="e">
        <f>#REF!</f>
        <v>#REF!</v>
      </c>
      <c r="H914" s="26" t="e">
        <f>#REF!</f>
        <v>#REF!</v>
      </c>
      <c r="I914" s="26" t="e">
        <f>#REF!</f>
        <v>#REF!</v>
      </c>
      <c r="J914" s="26" t="e">
        <f>#REF!</f>
        <v>#REF!</v>
      </c>
      <c r="K914" s="26" t="e">
        <f t="shared" si="44"/>
        <v>#REF!</v>
      </c>
      <c r="L914" s="26" t="e">
        <f>IF(#REF!="","",#REF!)</f>
        <v>#REF!</v>
      </c>
      <c r="M914" s="59" t="e">
        <f>#REF!</f>
        <v>#REF!</v>
      </c>
    </row>
    <row r="915" spans="1:13">
      <c r="A915" s="203" t="e">
        <f>IF(#REF!="","",#REF!)</f>
        <v>#REF!</v>
      </c>
      <c r="B915" s="26" t="e">
        <f t="shared" si="42"/>
        <v>#REF!</v>
      </c>
      <c r="C915" s="26" t="e">
        <f t="shared" si="43"/>
        <v>#REF!</v>
      </c>
      <c r="D915" s="26" t="e">
        <f>#REF!</f>
        <v>#REF!</v>
      </c>
      <c r="E915" s="26" t="e">
        <f>#REF!</f>
        <v>#REF!</v>
      </c>
      <c r="F915" s="26" t="e">
        <f>ASC(#REF!)</f>
        <v>#REF!</v>
      </c>
      <c r="G915" s="26" t="e">
        <f>#REF!</f>
        <v>#REF!</v>
      </c>
      <c r="H915" s="26" t="e">
        <f>#REF!</f>
        <v>#REF!</v>
      </c>
      <c r="I915" s="26" t="e">
        <f>#REF!</f>
        <v>#REF!</v>
      </c>
      <c r="J915" s="26" t="e">
        <f>#REF!</f>
        <v>#REF!</v>
      </c>
      <c r="K915" s="26" t="e">
        <f t="shared" si="44"/>
        <v>#REF!</v>
      </c>
      <c r="L915" s="26" t="e">
        <f>IF(#REF!="","",#REF!)</f>
        <v>#REF!</v>
      </c>
      <c r="M915" s="59" t="e">
        <f>#REF!</f>
        <v>#REF!</v>
      </c>
    </row>
    <row r="916" spans="1:13">
      <c r="A916" s="203" t="e">
        <f>IF(#REF!="","",#REF!)</f>
        <v>#REF!</v>
      </c>
      <c r="B916" s="26" t="e">
        <f t="shared" si="42"/>
        <v>#REF!</v>
      </c>
      <c r="C916" s="26" t="e">
        <f t="shared" si="43"/>
        <v>#REF!</v>
      </c>
      <c r="D916" s="26" t="e">
        <f>#REF!</f>
        <v>#REF!</v>
      </c>
      <c r="E916" s="26" t="e">
        <f>#REF!</f>
        <v>#REF!</v>
      </c>
      <c r="F916" s="26" t="e">
        <f>ASC(#REF!)</f>
        <v>#REF!</v>
      </c>
      <c r="G916" s="26" t="e">
        <f>#REF!</f>
        <v>#REF!</v>
      </c>
      <c r="H916" s="26" t="e">
        <f>#REF!</f>
        <v>#REF!</v>
      </c>
      <c r="I916" s="26" t="e">
        <f>#REF!</f>
        <v>#REF!</v>
      </c>
      <c r="J916" s="26" t="e">
        <f>#REF!</f>
        <v>#REF!</v>
      </c>
      <c r="K916" s="26" t="e">
        <f t="shared" si="44"/>
        <v>#REF!</v>
      </c>
      <c r="L916" s="26" t="e">
        <f>IF(#REF!="","",#REF!)</f>
        <v>#REF!</v>
      </c>
      <c r="M916" s="59" t="e">
        <f>#REF!</f>
        <v>#REF!</v>
      </c>
    </row>
    <row r="917" spans="1:13">
      <c r="A917" s="203" t="e">
        <f>IF(#REF!="","",#REF!)</f>
        <v>#REF!</v>
      </c>
      <c r="B917" s="26" t="e">
        <f t="shared" si="42"/>
        <v>#REF!</v>
      </c>
      <c r="C917" s="26" t="e">
        <f t="shared" si="43"/>
        <v>#REF!</v>
      </c>
      <c r="D917" s="26" t="e">
        <f>#REF!</f>
        <v>#REF!</v>
      </c>
      <c r="E917" s="26" t="e">
        <f>#REF!</f>
        <v>#REF!</v>
      </c>
      <c r="F917" s="26" t="e">
        <f>ASC(#REF!)</f>
        <v>#REF!</v>
      </c>
      <c r="G917" s="26" t="e">
        <f>#REF!</f>
        <v>#REF!</v>
      </c>
      <c r="H917" s="26" t="e">
        <f>#REF!</f>
        <v>#REF!</v>
      </c>
      <c r="I917" s="26" t="e">
        <f>#REF!</f>
        <v>#REF!</v>
      </c>
      <c r="J917" s="26" t="e">
        <f>#REF!</f>
        <v>#REF!</v>
      </c>
      <c r="K917" s="26" t="e">
        <f t="shared" si="44"/>
        <v>#REF!</v>
      </c>
      <c r="L917" s="26" t="e">
        <f>IF(#REF!="","",#REF!)</f>
        <v>#REF!</v>
      </c>
      <c r="M917" s="59" t="e">
        <f>#REF!</f>
        <v>#REF!</v>
      </c>
    </row>
    <row r="918" spans="1:13">
      <c r="A918" s="203" t="e">
        <f>IF(#REF!="","",#REF!)</f>
        <v>#REF!</v>
      </c>
      <c r="B918" s="26" t="e">
        <f t="shared" si="42"/>
        <v>#REF!</v>
      </c>
      <c r="C918" s="26" t="e">
        <f t="shared" si="43"/>
        <v>#REF!</v>
      </c>
      <c r="D918" s="26" t="e">
        <f>#REF!</f>
        <v>#REF!</v>
      </c>
      <c r="E918" s="26" t="e">
        <f>#REF!</f>
        <v>#REF!</v>
      </c>
      <c r="F918" s="26" t="e">
        <f>ASC(#REF!)</f>
        <v>#REF!</v>
      </c>
      <c r="G918" s="26" t="e">
        <f>#REF!</f>
        <v>#REF!</v>
      </c>
      <c r="H918" s="26" t="e">
        <f>#REF!</f>
        <v>#REF!</v>
      </c>
      <c r="I918" s="26" t="e">
        <f>#REF!</f>
        <v>#REF!</v>
      </c>
      <c r="J918" s="26" t="e">
        <f>#REF!</f>
        <v>#REF!</v>
      </c>
      <c r="K918" s="26" t="e">
        <f t="shared" si="44"/>
        <v>#REF!</v>
      </c>
      <c r="L918" s="26" t="e">
        <f>IF(#REF!="","",#REF!)</f>
        <v>#REF!</v>
      </c>
      <c r="M918" s="59" t="e">
        <f>#REF!</f>
        <v>#REF!</v>
      </c>
    </row>
    <row r="919" spans="1:13">
      <c r="A919" s="203" t="e">
        <f>IF(#REF!="","",#REF!)</f>
        <v>#REF!</v>
      </c>
      <c r="B919" s="26" t="e">
        <f t="shared" si="42"/>
        <v>#REF!</v>
      </c>
      <c r="C919" s="26" t="e">
        <f t="shared" si="43"/>
        <v>#REF!</v>
      </c>
      <c r="D919" s="26" t="e">
        <f>#REF!</f>
        <v>#REF!</v>
      </c>
      <c r="E919" s="26" t="e">
        <f>#REF!</f>
        <v>#REF!</v>
      </c>
      <c r="F919" s="26" t="e">
        <f>ASC(#REF!)</f>
        <v>#REF!</v>
      </c>
      <c r="G919" s="26" t="e">
        <f>#REF!</f>
        <v>#REF!</v>
      </c>
      <c r="H919" s="26" t="e">
        <f>#REF!</f>
        <v>#REF!</v>
      </c>
      <c r="I919" s="26" t="e">
        <f>#REF!</f>
        <v>#REF!</v>
      </c>
      <c r="J919" s="26" t="e">
        <f>#REF!</f>
        <v>#REF!</v>
      </c>
      <c r="K919" s="26" t="e">
        <f t="shared" si="44"/>
        <v>#REF!</v>
      </c>
      <c r="L919" s="26" t="e">
        <f>IF(#REF!="","",#REF!)</f>
        <v>#REF!</v>
      </c>
      <c r="M919" s="59" t="e">
        <f>#REF!</f>
        <v>#REF!</v>
      </c>
    </row>
    <row r="920" spans="1:13">
      <c r="A920" s="203" t="e">
        <f>IF(#REF!="","",#REF!)</f>
        <v>#REF!</v>
      </c>
      <c r="B920" s="26" t="e">
        <f t="shared" si="42"/>
        <v>#REF!</v>
      </c>
      <c r="C920" s="26" t="e">
        <f t="shared" si="43"/>
        <v>#REF!</v>
      </c>
      <c r="D920" s="26" t="e">
        <f>#REF!</f>
        <v>#REF!</v>
      </c>
      <c r="E920" s="26" t="e">
        <f>#REF!</f>
        <v>#REF!</v>
      </c>
      <c r="F920" s="26" t="e">
        <f>ASC(#REF!)</f>
        <v>#REF!</v>
      </c>
      <c r="G920" s="26" t="e">
        <f>#REF!</f>
        <v>#REF!</v>
      </c>
      <c r="H920" s="26" t="e">
        <f>#REF!</f>
        <v>#REF!</v>
      </c>
      <c r="I920" s="26" t="e">
        <f>#REF!</f>
        <v>#REF!</v>
      </c>
      <c r="J920" s="26" t="e">
        <f>#REF!</f>
        <v>#REF!</v>
      </c>
      <c r="K920" s="26" t="e">
        <f t="shared" si="44"/>
        <v>#REF!</v>
      </c>
      <c r="L920" s="26" t="e">
        <f>IF(#REF!="","",#REF!)</f>
        <v>#REF!</v>
      </c>
      <c r="M920" s="59" t="e">
        <f>#REF!</f>
        <v>#REF!</v>
      </c>
    </row>
    <row r="921" spans="1:13">
      <c r="A921" s="203" t="e">
        <f>IF(#REF!="","",#REF!)</f>
        <v>#REF!</v>
      </c>
      <c r="B921" s="26" t="e">
        <f t="shared" si="42"/>
        <v>#REF!</v>
      </c>
      <c r="C921" s="26" t="e">
        <f t="shared" si="43"/>
        <v>#REF!</v>
      </c>
      <c r="D921" s="26" t="e">
        <f>#REF!</f>
        <v>#REF!</v>
      </c>
      <c r="E921" s="26" t="e">
        <f>#REF!</f>
        <v>#REF!</v>
      </c>
      <c r="F921" s="26" t="e">
        <f>ASC(#REF!)</f>
        <v>#REF!</v>
      </c>
      <c r="G921" s="26" t="e">
        <f>#REF!</f>
        <v>#REF!</v>
      </c>
      <c r="H921" s="26" t="e">
        <f>#REF!</f>
        <v>#REF!</v>
      </c>
      <c r="I921" s="26" t="e">
        <f>#REF!</f>
        <v>#REF!</v>
      </c>
      <c r="J921" s="26" t="e">
        <f>#REF!</f>
        <v>#REF!</v>
      </c>
      <c r="K921" s="26" t="e">
        <f t="shared" si="44"/>
        <v>#REF!</v>
      </c>
      <c r="L921" s="26" t="e">
        <f>IF(#REF!="","",#REF!)</f>
        <v>#REF!</v>
      </c>
      <c r="M921" s="59" t="e">
        <f>#REF!</f>
        <v>#REF!</v>
      </c>
    </row>
    <row r="922" spans="1:13">
      <c r="A922" s="203" t="e">
        <f>IF(#REF!="","",#REF!)</f>
        <v>#REF!</v>
      </c>
      <c r="B922" s="26" t="e">
        <f t="shared" si="42"/>
        <v>#REF!</v>
      </c>
      <c r="C922" s="26" t="e">
        <f t="shared" si="43"/>
        <v>#REF!</v>
      </c>
      <c r="D922" s="26" t="e">
        <f>#REF!</f>
        <v>#REF!</v>
      </c>
      <c r="E922" s="26" t="e">
        <f>#REF!</f>
        <v>#REF!</v>
      </c>
      <c r="F922" s="26" t="e">
        <f>ASC(#REF!)</f>
        <v>#REF!</v>
      </c>
      <c r="G922" s="26" t="e">
        <f>#REF!</f>
        <v>#REF!</v>
      </c>
      <c r="H922" s="26" t="e">
        <f>#REF!</f>
        <v>#REF!</v>
      </c>
      <c r="I922" s="26" t="e">
        <f>#REF!</f>
        <v>#REF!</v>
      </c>
      <c r="J922" s="26" t="e">
        <f>#REF!</f>
        <v>#REF!</v>
      </c>
      <c r="K922" s="26" t="e">
        <f t="shared" si="44"/>
        <v>#REF!</v>
      </c>
      <c r="L922" s="26" t="e">
        <f>IF(#REF!="","",#REF!)</f>
        <v>#REF!</v>
      </c>
      <c r="M922" s="59" t="e">
        <f>#REF!</f>
        <v>#REF!</v>
      </c>
    </row>
    <row r="923" spans="1:13">
      <c r="A923" s="203" t="e">
        <f>IF(#REF!="","",#REF!)</f>
        <v>#REF!</v>
      </c>
      <c r="B923" s="26" t="e">
        <f t="shared" si="42"/>
        <v>#REF!</v>
      </c>
      <c r="C923" s="26" t="e">
        <f t="shared" si="43"/>
        <v>#REF!</v>
      </c>
      <c r="D923" s="26" t="e">
        <f>#REF!</f>
        <v>#REF!</v>
      </c>
      <c r="E923" s="26" t="e">
        <f>#REF!</f>
        <v>#REF!</v>
      </c>
      <c r="F923" s="26" t="e">
        <f>ASC(#REF!)</f>
        <v>#REF!</v>
      </c>
      <c r="G923" s="26" t="e">
        <f>#REF!</f>
        <v>#REF!</v>
      </c>
      <c r="H923" s="26" t="e">
        <f>#REF!</f>
        <v>#REF!</v>
      </c>
      <c r="I923" s="26" t="e">
        <f>#REF!</f>
        <v>#REF!</v>
      </c>
      <c r="J923" s="26" t="e">
        <f>#REF!</f>
        <v>#REF!</v>
      </c>
      <c r="K923" s="26" t="e">
        <f t="shared" si="44"/>
        <v>#REF!</v>
      </c>
      <c r="L923" s="26" t="e">
        <f>IF(#REF!="","",#REF!)</f>
        <v>#REF!</v>
      </c>
      <c r="M923" s="59" t="e">
        <f>#REF!</f>
        <v>#REF!</v>
      </c>
    </row>
    <row r="924" spans="1:13">
      <c r="A924" s="203" t="e">
        <f>IF(#REF!="","",#REF!)</f>
        <v>#REF!</v>
      </c>
      <c r="B924" s="26" t="e">
        <f t="shared" si="42"/>
        <v>#REF!</v>
      </c>
      <c r="C924" s="26" t="e">
        <f t="shared" si="43"/>
        <v>#REF!</v>
      </c>
      <c r="D924" s="26" t="e">
        <f>#REF!</f>
        <v>#REF!</v>
      </c>
      <c r="E924" s="26" t="e">
        <f>#REF!</f>
        <v>#REF!</v>
      </c>
      <c r="F924" s="26" t="e">
        <f>ASC(#REF!)</f>
        <v>#REF!</v>
      </c>
      <c r="G924" s="26" t="e">
        <f>#REF!</f>
        <v>#REF!</v>
      </c>
      <c r="H924" s="26" t="e">
        <f>#REF!</f>
        <v>#REF!</v>
      </c>
      <c r="I924" s="26" t="e">
        <f>#REF!</f>
        <v>#REF!</v>
      </c>
      <c r="J924" s="26" t="e">
        <f>#REF!</f>
        <v>#REF!</v>
      </c>
      <c r="K924" s="26" t="e">
        <f t="shared" si="44"/>
        <v>#REF!</v>
      </c>
      <c r="L924" s="26" t="e">
        <f>IF(#REF!="","",#REF!)</f>
        <v>#REF!</v>
      </c>
      <c r="M924" s="59" t="e">
        <f>#REF!</f>
        <v>#REF!</v>
      </c>
    </row>
    <row r="925" spans="1:13">
      <c r="A925" s="203" t="e">
        <f>IF(#REF!="","",#REF!)</f>
        <v>#REF!</v>
      </c>
      <c r="B925" s="26" t="e">
        <f t="shared" si="42"/>
        <v>#REF!</v>
      </c>
      <c r="C925" s="26" t="e">
        <f t="shared" si="43"/>
        <v>#REF!</v>
      </c>
      <c r="D925" s="26" t="e">
        <f>#REF!</f>
        <v>#REF!</v>
      </c>
      <c r="E925" s="26" t="e">
        <f>#REF!</f>
        <v>#REF!</v>
      </c>
      <c r="F925" s="26" t="e">
        <f>ASC(#REF!)</f>
        <v>#REF!</v>
      </c>
      <c r="G925" s="26" t="e">
        <f>#REF!</f>
        <v>#REF!</v>
      </c>
      <c r="H925" s="26" t="e">
        <f>#REF!</f>
        <v>#REF!</v>
      </c>
      <c r="I925" s="26" t="e">
        <f>#REF!</f>
        <v>#REF!</v>
      </c>
      <c r="J925" s="26" t="e">
        <f>#REF!</f>
        <v>#REF!</v>
      </c>
      <c r="K925" s="26" t="e">
        <f t="shared" si="44"/>
        <v>#REF!</v>
      </c>
      <c r="L925" s="26" t="e">
        <f>IF(#REF!="","",#REF!)</f>
        <v>#REF!</v>
      </c>
      <c r="M925" s="59" t="e">
        <f>#REF!</f>
        <v>#REF!</v>
      </c>
    </row>
    <row r="926" spans="1:13">
      <c r="A926" s="203" t="e">
        <f>IF(#REF!="","",#REF!)</f>
        <v>#REF!</v>
      </c>
      <c r="B926" s="26" t="e">
        <f t="shared" si="42"/>
        <v>#REF!</v>
      </c>
      <c r="C926" s="26" t="e">
        <f t="shared" si="43"/>
        <v>#REF!</v>
      </c>
      <c r="D926" s="26" t="e">
        <f>#REF!</f>
        <v>#REF!</v>
      </c>
      <c r="E926" s="26" t="e">
        <f>#REF!</f>
        <v>#REF!</v>
      </c>
      <c r="F926" s="26" t="e">
        <f>ASC(#REF!)</f>
        <v>#REF!</v>
      </c>
      <c r="G926" s="26" t="e">
        <f>#REF!</f>
        <v>#REF!</v>
      </c>
      <c r="H926" s="26" t="e">
        <f>#REF!</f>
        <v>#REF!</v>
      </c>
      <c r="I926" s="26" t="e">
        <f>#REF!</f>
        <v>#REF!</v>
      </c>
      <c r="J926" s="26" t="e">
        <f>#REF!</f>
        <v>#REF!</v>
      </c>
      <c r="K926" s="26" t="e">
        <f t="shared" si="44"/>
        <v>#REF!</v>
      </c>
      <c r="L926" s="26" t="e">
        <f>IF(#REF!="","",#REF!)</f>
        <v>#REF!</v>
      </c>
      <c r="M926" s="59" t="e">
        <f>#REF!</f>
        <v>#REF!</v>
      </c>
    </row>
    <row r="927" spans="1:13">
      <c r="A927" s="203" t="e">
        <f>IF(#REF!="","",#REF!)</f>
        <v>#REF!</v>
      </c>
      <c r="B927" s="26" t="e">
        <f t="shared" si="42"/>
        <v>#REF!</v>
      </c>
      <c r="C927" s="26" t="e">
        <f t="shared" si="43"/>
        <v>#REF!</v>
      </c>
      <c r="D927" s="26" t="e">
        <f>#REF!</f>
        <v>#REF!</v>
      </c>
      <c r="E927" s="26" t="e">
        <f>#REF!</f>
        <v>#REF!</v>
      </c>
      <c r="F927" s="26" t="e">
        <f>ASC(#REF!)</f>
        <v>#REF!</v>
      </c>
      <c r="G927" s="26" t="e">
        <f>#REF!</f>
        <v>#REF!</v>
      </c>
      <c r="H927" s="26" t="e">
        <f>#REF!</f>
        <v>#REF!</v>
      </c>
      <c r="I927" s="26" t="e">
        <f>#REF!</f>
        <v>#REF!</v>
      </c>
      <c r="J927" s="26" t="e">
        <f>#REF!</f>
        <v>#REF!</v>
      </c>
      <c r="K927" s="26" t="e">
        <f t="shared" si="44"/>
        <v>#REF!</v>
      </c>
      <c r="L927" s="26" t="e">
        <f>IF(#REF!="","",#REF!)</f>
        <v>#REF!</v>
      </c>
      <c r="M927" s="59" t="e">
        <f>#REF!</f>
        <v>#REF!</v>
      </c>
    </row>
    <row r="928" spans="1:13">
      <c r="A928" s="203" t="e">
        <f>IF(#REF!="","",#REF!)</f>
        <v>#REF!</v>
      </c>
      <c r="B928" s="26" t="e">
        <f t="shared" si="42"/>
        <v>#REF!</v>
      </c>
      <c r="C928" s="26" t="e">
        <f t="shared" si="43"/>
        <v>#REF!</v>
      </c>
      <c r="D928" s="26" t="e">
        <f>#REF!</f>
        <v>#REF!</v>
      </c>
      <c r="E928" s="26" t="e">
        <f>#REF!</f>
        <v>#REF!</v>
      </c>
      <c r="F928" s="26" t="e">
        <f>ASC(#REF!)</f>
        <v>#REF!</v>
      </c>
      <c r="G928" s="26" t="e">
        <f>#REF!</f>
        <v>#REF!</v>
      </c>
      <c r="H928" s="26" t="e">
        <f>#REF!</f>
        <v>#REF!</v>
      </c>
      <c r="I928" s="26" t="e">
        <f>#REF!</f>
        <v>#REF!</v>
      </c>
      <c r="J928" s="26" t="e">
        <f>#REF!</f>
        <v>#REF!</v>
      </c>
      <c r="K928" s="26" t="e">
        <f t="shared" si="44"/>
        <v>#REF!</v>
      </c>
      <c r="L928" s="26" t="e">
        <f>IF(#REF!="","",#REF!)</f>
        <v>#REF!</v>
      </c>
      <c r="M928" s="59" t="e">
        <f>#REF!</f>
        <v>#REF!</v>
      </c>
    </row>
    <row r="929" spans="1:13">
      <c r="A929" s="203" t="e">
        <f>IF(#REF!="","",#REF!)</f>
        <v>#REF!</v>
      </c>
      <c r="B929" s="26" t="e">
        <f t="shared" si="42"/>
        <v>#REF!</v>
      </c>
      <c r="C929" s="26" t="e">
        <f t="shared" si="43"/>
        <v>#REF!</v>
      </c>
      <c r="D929" s="26" t="e">
        <f>#REF!</f>
        <v>#REF!</v>
      </c>
      <c r="E929" s="26" t="e">
        <f>#REF!</f>
        <v>#REF!</v>
      </c>
      <c r="F929" s="26" t="e">
        <f>ASC(#REF!)</f>
        <v>#REF!</v>
      </c>
      <c r="G929" s="26" t="e">
        <f>#REF!</f>
        <v>#REF!</v>
      </c>
      <c r="H929" s="26" t="e">
        <f>#REF!</f>
        <v>#REF!</v>
      </c>
      <c r="I929" s="26" t="e">
        <f>#REF!</f>
        <v>#REF!</v>
      </c>
      <c r="J929" s="26" t="e">
        <f>#REF!</f>
        <v>#REF!</v>
      </c>
      <c r="K929" s="26" t="e">
        <f t="shared" si="44"/>
        <v>#REF!</v>
      </c>
      <c r="L929" s="26" t="e">
        <f>IF(#REF!="","",#REF!)</f>
        <v>#REF!</v>
      </c>
      <c r="M929" s="59" t="e">
        <f>#REF!</f>
        <v>#REF!</v>
      </c>
    </row>
    <row r="930" spans="1:13">
      <c r="A930" s="203" t="e">
        <f>IF(#REF!="","",#REF!)</f>
        <v>#REF!</v>
      </c>
      <c r="B930" s="26" t="e">
        <f t="shared" si="42"/>
        <v>#REF!</v>
      </c>
      <c r="C930" s="26" t="e">
        <f t="shared" si="43"/>
        <v>#REF!</v>
      </c>
      <c r="D930" s="26" t="e">
        <f>#REF!</f>
        <v>#REF!</v>
      </c>
      <c r="E930" s="26" t="e">
        <f>#REF!</f>
        <v>#REF!</v>
      </c>
      <c r="F930" s="26" t="e">
        <f>ASC(#REF!)</f>
        <v>#REF!</v>
      </c>
      <c r="G930" s="26" t="e">
        <f>#REF!</f>
        <v>#REF!</v>
      </c>
      <c r="H930" s="26" t="e">
        <f>#REF!</f>
        <v>#REF!</v>
      </c>
      <c r="I930" s="26" t="e">
        <f>#REF!</f>
        <v>#REF!</v>
      </c>
      <c r="J930" s="26" t="e">
        <f>#REF!</f>
        <v>#REF!</v>
      </c>
      <c r="K930" s="26" t="e">
        <f t="shared" si="44"/>
        <v>#REF!</v>
      </c>
      <c r="L930" s="26" t="e">
        <f>IF(#REF!="","",#REF!)</f>
        <v>#REF!</v>
      </c>
      <c r="M930" s="59" t="e">
        <f>#REF!</f>
        <v>#REF!</v>
      </c>
    </row>
    <row r="931" spans="1:13">
      <c r="A931" s="203" t="e">
        <f>IF(#REF!="","",#REF!)</f>
        <v>#REF!</v>
      </c>
      <c r="B931" s="26" t="e">
        <f t="shared" si="42"/>
        <v>#REF!</v>
      </c>
      <c r="C931" s="26" t="e">
        <f t="shared" si="43"/>
        <v>#REF!</v>
      </c>
      <c r="D931" s="26" t="e">
        <f>#REF!</f>
        <v>#REF!</v>
      </c>
      <c r="E931" s="26" t="e">
        <f>#REF!</f>
        <v>#REF!</v>
      </c>
      <c r="F931" s="26" t="e">
        <f>ASC(#REF!)</f>
        <v>#REF!</v>
      </c>
      <c r="G931" s="26" t="e">
        <f>#REF!</f>
        <v>#REF!</v>
      </c>
      <c r="H931" s="26" t="e">
        <f>#REF!</f>
        <v>#REF!</v>
      </c>
      <c r="I931" s="26" t="e">
        <f>#REF!</f>
        <v>#REF!</v>
      </c>
      <c r="J931" s="26" t="e">
        <f>#REF!</f>
        <v>#REF!</v>
      </c>
      <c r="K931" s="26" t="e">
        <f t="shared" si="44"/>
        <v>#REF!</v>
      </c>
      <c r="L931" s="26" t="e">
        <f>IF(#REF!="","",#REF!)</f>
        <v>#REF!</v>
      </c>
      <c r="M931" s="59" t="e">
        <f>#REF!</f>
        <v>#REF!</v>
      </c>
    </row>
    <row r="932" spans="1:13">
      <c r="A932" s="203" t="e">
        <f>IF(#REF!="","",#REF!)</f>
        <v>#REF!</v>
      </c>
      <c r="B932" s="26" t="e">
        <f t="shared" si="42"/>
        <v>#REF!</v>
      </c>
      <c r="C932" s="26" t="e">
        <f t="shared" si="43"/>
        <v>#REF!</v>
      </c>
      <c r="D932" s="26" t="e">
        <f>#REF!</f>
        <v>#REF!</v>
      </c>
      <c r="E932" s="26" t="e">
        <f>#REF!</f>
        <v>#REF!</v>
      </c>
      <c r="F932" s="26" t="e">
        <f>ASC(#REF!)</f>
        <v>#REF!</v>
      </c>
      <c r="G932" s="26" t="e">
        <f>#REF!</f>
        <v>#REF!</v>
      </c>
      <c r="H932" s="26" t="e">
        <f>#REF!</f>
        <v>#REF!</v>
      </c>
      <c r="I932" s="26" t="e">
        <f>#REF!</f>
        <v>#REF!</v>
      </c>
      <c r="J932" s="26" t="e">
        <f>#REF!</f>
        <v>#REF!</v>
      </c>
      <c r="K932" s="26" t="e">
        <f t="shared" si="44"/>
        <v>#REF!</v>
      </c>
      <c r="L932" s="26" t="e">
        <f>IF(#REF!="","",#REF!)</f>
        <v>#REF!</v>
      </c>
      <c r="M932" s="59" t="e">
        <f>#REF!</f>
        <v>#REF!</v>
      </c>
    </row>
    <row r="933" spans="1:13">
      <c r="A933" s="203" t="e">
        <f>IF(#REF!="","",#REF!)</f>
        <v>#REF!</v>
      </c>
      <c r="B933" s="26" t="e">
        <f t="shared" si="42"/>
        <v>#REF!</v>
      </c>
      <c r="C933" s="26" t="e">
        <f t="shared" si="43"/>
        <v>#REF!</v>
      </c>
      <c r="D933" s="26" t="e">
        <f>#REF!</f>
        <v>#REF!</v>
      </c>
      <c r="E933" s="26" t="e">
        <f>#REF!</f>
        <v>#REF!</v>
      </c>
      <c r="F933" s="26" t="e">
        <f>ASC(#REF!)</f>
        <v>#REF!</v>
      </c>
      <c r="G933" s="26" t="e">
        <f>#REF!</f>
        <v>#REF!</v>
      </c>
      <c r="H933" s="26" t="e">
        <f>#REF!</f>
        <v>#REF!</v>
      </c>
      <c r="I933" s="26" t="e">
        <f>#REF!</f>
        <v>#REF!</v>
      </c>
      <c r="J933" s="26" t="e">
        <f>#REF!</f>
        <v>#REF!</v>
      </c>
      <c r="K933" s="26" t="e">
        <f t="shared" si="44"/>
        <v>#REF!</v>
      </c>
      <c r="L933" s="26" t="e">
        <f>IF(#REF!="","",#REF!)</f>
        <v>#REF!</v>
      </c>
      <c r="M933" s="59" t="e">
        <f>#REF!</f>
        <v>#REF!</v>
      </c>
    </row>
    <row r="934" spans="1:13">
      <c r="A934" s="203" t="e">
        <f>IF(#REF!="","",#REF!)</f>
        <v>#REF!</v>
      </c>
      <c r="B934" s="26" t="e">
        <f t="shared" si="42"/>
        <v>#REF!</v>
      </c>
      <c r="C934" s="26" t="e">
        <f t="shared" si="43"/>
        <v>#REF!</v>
      </c>
      <c r="D934" s="26" t="e">
        <f>#REF!</f>
        <v>#REF!</v>
      </c>
      <c r="E934" s="26" t="e">
        <f>#REF!</f>
        <v>#REF!</v>
      </c>
      <c r="F934" s="26" t="e">
        <f>ASC(#REF!)</f>
        <v>#REF!</v>
      </c>
      <c r="G934" s="26" t="e">
        <f>#REF!</f>
        <v>#REF!</v>
      </c>
      <c r="H934" s="26" t="e">
        <f>#REF!</f>
        <v>#REF!</v>
      </c>
      <c r="I934" s="26" t="e">
        <f>#REF!</f>
        <v>#REF!</v>
      </c>
      <c r="J934" s="26" t="e">
        <f>#REF!</f>
        <v>#REF!</v>
      </c>
      <c r="K934" s="26" t="e">
        <f t="shared" si="44"/>
        <v>#REF!</v>
      </c>
      <c r="L934" s="26" t="e">
        <f>IF(#REF!="","",#REF!)</f>
        <v>#REF!</v>
      </c>
      <c r="M934" s="59" t="e">
        <f>#REF!</f>
        <v>#REF!</v>
      </c>
    </row>
    <row r="935" spans="1:13">
      <c r="A935" s="203" t="e">
        <f>IF(#REF!="","",#REF!)</f>
        <v>#REF!</v>
      </c>
      <c r="B935" s="26" t="e">
        <f t="shared" si="42"/>
        <v>#REF!</v>
      </c>
      <c r="C935" s="26" t="e">
        <f t="shared" si="43"/>
        <v>#REF!</v>
      </c>
      <c r="D935" s="26" t="e">
        <f>#REF!</f>
        <v>#REF!</v>
      </c>
      <c r="E935" s="26" t="e">
        <f>#REF!</f>
        <v>#REF!</v>
      </c>
      <c r="F935" s="26" t="e">
        <f>ASC(#REF!)</f>
        <v>#REF!</v>
      </c>
      <c r="G935" s="26" t="e">
        <f>#REF!</f>
        <v>#REF!</v>
      </c>
      <c r="H935" s="26" t="e">
        <f>#REF!</f>
        <v>#REF!</v>
      </c>
      <c r="I935" s="26" t="e">
        <f>#REF!</f>
        <v>#REF!</v>
      </c>
      <c r="J935" s="26" t="e">
        <f>#REF!</f>
        <v>#REF!</v>
      </c>
      <c r="K935" s="26" t="e">
        <f t="shared" si="44"/>
        <v>#REF!</v>
      </c>
      <c r="L935" s="26" t="e">
        <f>IF(#REF!="","",#REF!)</f>
        <v>#REF!</v>
      </c>
      <c r="M935" s="59" t="e">
        <f>#REF!</f>
        <v>#REF!</v>
      </c>
    </row>
    <row r="936" spans="1:13">
      <c r="A936" s="203" t="e">
        <f>IF(#REF!="","",#REF!)</f>
        <v>#REF!</v>
      </c>
      <c r="B936" s="26" t="e">
        <f t="shared" si="42"/>
        <v>#REF!</v>
      </c>
      <c r="C936" s="26" t="e">
        <f t="shared" si="43"/>
        <v>#REF!</v>
      </c>
      <c r="D936" s="26" t="e">
        <f>#REF!</f>
        <v>#REF!</v>
      </c>
      <c r="E936" s="26" t="e">
        <f>#REF!</f>
        <v>#REF!</v>
      </c>
      <c r="F936" s="26" t="e">
        <f>ASC(#REF!)</f>
        <v>#REF!</v>
      </c>
      <c r="G936" s="26" t="e">
        <f>#REF!</f>
        <v>#REF!</v>
      </c>
      <c r="H936" s="26" t="e">
        <f>#REF!</f>
        <v>#REF!</v>
      </c>
      <c r="I936" s="26" t="e">
        <f>#REF!</f>
        <v>#REF!</v>
      </c>
      <c r="J936" s="26" t="e">
        <f>#REF!</f>
        <v>#REF!</v>
      </c>
      <c r="K936" s="26" t="e">
        <f t="shared" si="44"/>
        <v>#REF!</v>
      </c>
      <c r="L936" s="26" t="e">
        <f>IF(#REF!="","",#REF!)</f>
        <v>#REF!</v>
      </c>
      <c r="M936" s="59" t="e">
        <f>#REF!</f>
        <v>#REF!</v>
      </c>
    </row>
    <row r="937" spans="1:13">
      <c r="A937" s="203" t="e">
        <f>IF(#REF!="","",#REF!)</f>
        <v>#REF!</v>
      </c>
      <c r="B937" s="26" t="e">
        <f t="shared" si="42"/>
        <v>#REF!</v>
      </c>
      <c r="C937" s="26" t="e">
        <f t="shared" si="43"/>
        <v>#REF!</v>
      </c>
      <c r="D937" s="26" t="e">
        <f>#REF!</f>
        <v>#REF!</v>
      </c>
      <c r="E937" s="26" t="e">
        <f>#REF!</f>
        <v>#REF!</v>
      </c>
      <c r="F937" s="26" t="e">
        <f>ASC(#REF!)</f>
        <v>#REF!</v>
      </c>
      <c r="G937" s="26" t="e">
        <f>#REF!</f>
        <v>#REF!</v>
      </c>
      <c r="H937" s="26" t="e">
        <f>#REF!</f>
        <v>#REF!</v>
      </c>
      <c r="I937" s="26" t="e">
        <f>#REF!</f>
        <v>#REF!</v>
      </c>
      <c r="J937" s="26" t="e">
        <f>#REF!</f>
        <v>#REF!</v>
      </c>
      <c r="K937" s="26" t="e">
        <f t="shared" si="44"/>
        <v>#REF!</v>
      </c>
      <c r="L937" s="26" t="e">
        <f>IF(#REF!="","",#REF!)</f>
        <v>#REF!</v>
      </c>
      <c r="M937" s="59" t="e">
        <f>#REF!</f>
        <v>#REF!</v>
      </c>
    </row>
    <row r="938" spans="1:13">
      <c r="A938" s="203" t="e">
        <f>IF(#REF!="","",#REF!)</f>
        <v>#REF!</v>
      </c>
      <c r="B938" s="26" t="e">
        <f t="shared" si="42"/>
        <v>#REF!</v>
      </c>
      <c r="C938" s="26" t="e">
        <f t="shared" si="43"/>
        <v>#REF!</v>
      </c>
      <c r="D938" s="26" t="e">
        <f>#REF!</f>
        <v>#REF!</v>
      </c>
      <c r="E938" s="26" t="e">
        <f>#REF!</f>
        <v>#REF!</v>
      </c>
      <c r="F938" s="26" t="e">
        <f>ASC(#REF!)</f>
        <v>#REF!</v>
      </c>
      <c r="G938" s="26" t="e">
        <f>#REF!</f>
        <v>#REF!</v>
      </c>
      <c r="H938" s="26" t="e">
        <f>#REF!</f>
        <v>#REF!</v>
      </c>
      <c r="I938" s="26" t="e">
        <f>#REF!</f>
        <v>#REF!</v>
      </c>
      <c r="J938" s="26" t="e">
        <f>#REF!</f>
        <v>#REF!</v>
      </c>
      <c r="K938" s="26" t="e">
        <f t="shared" si="44"/>
        <v>#REF!</v>
      </c>
      <c r="L938" s="26" t="e">
        <f>IF(#REF!="","",#REF!)</f>
        <v>#REF!</v>
      </c>
      <c r="M938" s="59" t="e">
        <f>#REF!</f>
        <v>#REF!</v>
      </c>
    </row>
    <row r="939" spans="1:13">
      <c r="A939" s="203" t="e">
        <f>IF(#REF!="","",#REF!)</f>
        <v>#REF!</v>
      </c>
      <c r="B939" s="26" t="e">
        <f t="shared" si="42"/>
        <v>#REF!</v>
      </c>
      <c r="C939" s="26" t="e">
        <f t="shared" si="43"/>
        <v>#REF!</v>
      </c>
      <c r="D939" s="26" t="e">
        <f>#REF!</f>
        <v>#REF!</v>
      </c>
      <c r="E939" s="26" t="e">
        <f>#REF!</f>
        <v>#REF!</v>
      </c>
      <c r="F939" s="26" t="e">
        <f>ASC(#REF!)</f>
        <v>#REF!</v>
      </c>
      <c r="G939" s="26" t="e">
        <f>#REF!</f>
        <v>#REF!</v>
      </c>
      <c r="H939" s="26" t="e">
        <f>#REF!</f>
        <v>#REF!</v>
      </c>
      <c r="I939" s="26" t="e">
        <f>#REF!</f>
        <v>#REF!</v>
      </c>
      <c r="J939" s="26" t="e">
        <f>#REF!</f>
        <v>#REF!</v>
      </c>
      <c r="K939" s="26" t="e">
        <f t="shared" si="44"/>
        <v>#REF!</v>
      </c>
      <c r="L939" s="26" t="e">
        <f>IF(#REF!="","",#REF!)</f>
        <v>#REF!</v>
      </c>
      <c r="M939" s="59" t="e">
        <f>#REF!</f>
        <v>#REF!</v>
      </c>
    </row>
    <row r="940" spans="1:13">
      <c r="A940" s="203" t="e">
        <f>IF(#REF!="","",#REF!)</f>
        <v>#REF!</v>
      </c>
      <c r="B940" s="26" t="e">
        <f t="shared" si="42"/>
        <v>#REF!</v>
      </c>
      <c r="C940" s="26" t="e">
        <f t="shared" si="43"/>
        <v>#REF!</v>
      </c>
      <c r="D940" s="26" t="e">
        <f>#REF!</f>
        <v>#REF!</v>
      </c>
      <c r="E940" s="26" t="e">
        <f>#REF!</f>
        <v>#REF!</v>
      </c>
      <c r="F940" s="26" t="e">
        <f>ASC(#REF!)</f>
        <v>#REF!</v>
      </c>
      <c r="G940" s="26" t="e">
        <f>#REF!</f>
        <v>#REF!</v>
      </c>
      <c r="H940" s="26" t="e">
        <f>#REF!</f>
        <v>#REF!</v>
      </c>
      <c r="I940" s="26" t="e">
        <f>#REF!</f>
        <v>#REF!</v>
      </c>
      <c r="J940" s="26" t="e">
        <f>#REF!</f>
        <v>#REF!</v>
      </c>
      <c r="K940" s="26" t="e">
        <f t="shared" si="44"/>
        <v>#REF!</v>
      </c>
      <c r="L940" s="26" t="e">
        <f>IF(#REF!="","",#REF!)</f>
        <v>#REF!</v>
      </c>
      <c r="M940" s="59" t="e">
        <f>#REF!</f>
        <v>#REF!</v>
      </c>
    </row>
    <row r="941" spans="1:13">
      <c r="A941" s="203" t="e">
        <f>IF(#REF!="","",#REF!)</f>
        <v>#REF!</v>
      </c>
      <c r="B941" s="26" t="e">
        <f t="shared" si="42"/>
        <v>#REF!</v>
      </c>
      <c r="C941" s="26" t="e">
        <f t="shared" si="43"/>
        <v>#REF!</v>
      </c>
      <c r="D941" s="26" t="e">
        <f>#REF!</f>
        <v>#REF!</v>
      </c>
      <c r="E941" s="26" t="e">
        <f>#REF!</f>
        <v>#REF!</v>
      </c>
      <c r="F941" s="26" t="e">
        <f>ASC(#REF!)</f>
        <v>#REF!</v>
      </c>
      <c r="G941" s="26" t="e">
        <f>#REF!</f>
        <v>#REF!</v>
      </c>
      <c r="H941" s="26" t="e">
        <f>#REF!</f>
        <v>#REF!</v>
      </c>
      <c r="I941" s="26" t="e">
        <f>#REF!</f>
        <v>#REF!</v>
      </c>
      <c r="J941" s="26" t="e">
        <f>#REF!</f>
        <v>#REF!</v>
      </c>
      <c r="K941" s="26" t="e">
        <f t="shared" si="44"/>
        <v>#REF!</v>
      </c>
      <c r="L941" s="26" t="e">
        <f>IF(#REF!="","",#REF!)</f>
        <v>#REF!</v>
      </c>
      <c r="M941" s="59" t="e">
        <f>#REF!</f>
        <v>#REF!</v>
      </c>
    </row>
    <row r="942" spans="1:13">
      <c r="A942" s="203" t="e">
        <f>IF(#REF!="","",#REF!)</f>
        <v>#REF!</v>
      </c>
      <c r="B942" s="26" t="e">
        <f t="shared" si="42"/>
        <v>#REF!</v>
      </c>
      <c r="C942" s="26" t="e">
        <f t="shared" si="43"/>
        <v>#REF!</v>
      </c>
      <c r="D942" s="26" t="e">
        <f>#REF!</f>
        <v>#REF!</v>
      </c>
      <c r="E942" s="26" t="e">
        <f>#REF!</f>
        <v>#REF!</v>
      </c>
      <c r="F942" s="26" t="e">
        <f>ASC(#REF!)</f>
        <v>#REF!</v>
      </c>
      <c r="G942" s="26" t="e">
        <f>#REF!</f>
        <v>#REF!</v>
      </c>
      <c r="H942" s="26" t="e">
        <f>#REF!</f>
        <v>#REF!</v>
      </c>
      <c r="I942" s="26" t="e">
        <f>#REF!</f>
        <v>#REF!</v>
      </c>
      <c r="J942" s="26" t="e">
        <f>#REF!</f>
        <v>#REF!</v>
      </c>
      <c r="K942" s="26" t="e">
        <f t="shared" si="44"/>
        <v>#REF!</v>
      </c>
      <c r="L942" s="26" t="e">
        <f>IF(#REF!="","",#REF!)</f>
        <v>#REF!</v>
      </c>
      <c r="M942" s="59" t="e">
        <f>#REF!</f>
        <v>#REF!</v>
      </c>
    </row>
    <row r="943" spans="1:13">
      <c r="A943" s="203" t="e">
        <f>IF(#REF!="","",#REF!)</f>
        <v>#REF!</v>
      </c>
      <c r="B943" s="26" t="e">
        <f t="shared" si="42"/>
        <v>#REF!</v>
      </c>
      <c r="C943" s="26" t="e">
        <f t="shared" si="43"/>
        <v>#REF!</v>
      </c>
      <c r="D943" s="26" t="e">
        <f>#REF!</f>
        <v>#REF!</v>
      </c>
      <c r="E943" s="26" t="e">
        <f>#REF!</f>
        <v>#REF!</v>
      </c>
      <c r="F943" s="26" t="e">
        <f>ASC(#REF!)</f>
        <v>#REF!</v>
      </c>
      <c r="G943" s="26" t="e">
        <f>#REF!</f>
        <v>#REF!</v>
      </c>
      <c r="H943" s="26" t="e">
        <f>#REF!</f>
        <v>#REF!</v>
      </c>
      <c r="I943" s="26" t="e">
        <f>#REF!</f>
        <v>#REF!</v>
      </c>
      <c r="J943" s="26" t="e">
        <f>#REF!</f>
        <v>#REF!</v>
      </c>
      <c r="K943" s="26" t="e">
        <f t="shared" si="44"/>
        <v>#REF!</v>
      </c>
      <c r="L943" s="26" t="e">
        <f>IF(#REF!="","",#REF!)</f>
        <v>#REF!</v>
      </c>
      <c r="M943" s="59" t="e">
        <f>#REF!</f>
        <v>#REF!</v>
      </c>
    </row>
    <row r="944" spans="1:13">
      <c r="A944" s="203" t="e">
        <f>IF(#REF!="","",#REF!)</f>
        <v>#REF!</v>
      </c>
      <c r="B944" s="26" t="e">
        <f t="shared" si="42"/>
        <v>#REF!</v>
      </c>
      <c r="C944" s="26" t="e">
        <f t="shared" si="43"/>
        <v>#REF!</v>
      </c>
      <c r="D944" s="26" t="e">
        <f>#REF!</f>
        <v>#REF!</v>
      </c>
      <c r="E944" s="26" t="e">
        <f>#REF!</f>
        <v>#REF!</v>
      </c>
      <c r="F944" s="26" t="e">
        <f>ASC(#REF!)</f>
        <v>#REF!</v>
      </c>
      <c r="G944" s="26" t="e">
        <f>#REF!</f>
        <v>#REF!</v>
      </c>
      <c r="H944" s="26" t="e">
        <f>#REF!</f>
        <v>#REF!</v>
      </c>
      <c r="I944" s="26" t="e">
        <f>#REF!</f>
        <v>#REF!</v>
      </c>
      <c r="J944" s="26" t="e">
        <f>#REF!</f>
        <v>#REF!</v>
      </c>
      <c r="K944" s="26" t="e">
        <f t="shared" si="44"/>
        <v>#REF!</v>
      </c>
      <c r="L944" s="26" t="e">
        <f>IF(#REF!="","",#REF!)</f>
        <v>#REF!</v>
      </c>
      <c r="M944" s="59" t="e">
        <f>#REF!</f>
        <v>#REF!</v>
      </c>
    </row>
    <row r="945" spans="1:13">
      <c r="A945" s="203" t="e">
        <f>IF(#REF!="","",#REF!)</f>
        <v>#REF!</v>
      </c>
      <c r="B945" s="26" t="e">
        <f t="shared" si="42"/>
        <v>#REF!</v>
      </c>
      <c r="C945" s="26" t="e">
        <f t="shared" si="43"/>
        <v>#REF!</v>
      </c>
      <c r="D945" s="26" t="e">
        <f>#REF!</f>
        <v>#REF!</v>
      </c>
      <c r="E945" s="26" t="e">
        <f>#REF!</f>
        <v>#REF!</v>
      </c>
      <c r="F945" s="26" t="e">
        <f>ASC(#REF!)</f>
        <v>#REF!</v>
      </c>
      <c r="G945" s="26" t="e">
        <f>#REF!</f>
        <v>#REF!</v>
      </c>
      <c r="H945" s="26" t="e">
        <f>#REF!</f>
        <v>#REF!</v>
      </c>
      <c r="I945" s="26" t="e">
        <f>#REF!</f>
        <v>#REF!</v>
      </c>
      <c r="J945" s="26" t="e">
        <f>#REF!</f>
        <v>#REF!</v>
      </c>
      <c r="K945" s="26" t="e">
        <f t="shared" si="44"/>
        <v>#REF!</v>
      </c>
      <c r="L945" s="26" t="e">
        <f>IF(#REF!="","",#REF!)</f>
        <v>#REF!</v>
      </c>
      <c r="M945" s="59" t="e">
        <f>#REF!</f>
        <v>#REF!</v>
      </c>
    </row>
    <row r="946" spans="1:13">
      <c r="A946" s="203" t="e">
        <f>IF(#REF!="","",#REF!)</f>
        <v>#REF!</v>
      </c>
      <c r="B946" s="26" t="e">
        <f t="shared" si="42"/>
        <v>#REF!</v>
      </c>
      <c r="C946" s="26" t="e">
        <f t="shared" si="43"/>
        <v>#REF!</v>
      </c>
      <c r="D946" s="26" t="e">
        <f>#REF!</f>
        <v>#REF!</v>
      </c>
      <c r="E946" s="26" t="e">
        <f>#REF!</f>
        <v>#REF!</v>
      </c>
      <c r="F946" s="26" t="e">
        <f>ASC(#REF!)</f>
        <v>#REF!</v>
      </c>
      <c r="G946" s="26" t="e">
        <f>#REF!</f>
        <v>#REF!</v>
      </c>
      <c r="H946" s="26" t="e">
        <f>#REF!</f>
        <v>#REF!</v>
      </c>
      <c r="I946" s="26" t="e">
        <f>#REF!</f>
        <v>#REF!</v>
      </c>
      <c r="J946" s="26" t="e">
        <f>#REF!</f>
        <v>#REF!</v>
      </c>
      <c r="K946" s="26" t="e">
        <f t="shared" si="44"/>
        <v>#REF!</v>
      </c>
      <c r="L946" s="26" t="e">
        <f>IF(#REF!="","",#REF!)</f>
        <v>#REF!</v>
      </c>
      <c r="M946" s="59" t="e">
        <f>#REF!</f>
        <v>#REF!</v>
      </c>
    </row>
    <row r="947" spans="1:13">
      <c r="A947" s="203" t="e">
        <f>IF(#REF!="","",#REF!)</f>
        <v>#REF!</v>
      </c>
      <c r="B947" s="26" t="e">
        <f t="shared" si="42"/>
        <v>#REF!</v>
      </c>
      <c r="C947" s="26" t="e">
        <f t="shared" si="43"/>
        <v>#REF!</v>
      </c>
      <c r="D947" s="26" t="e">
        <f>#REF!</f>
        <v>#REF!</v>
      </c>
      <c r="E947" s="26" t="e">
        <f>#REF!</f>
        <v>#REF!</v>
      </c>
      <c r="F947" s="26" t="e">
        <f>ASC(#REF!)</f>
        <v>#REF!</v>
      </c>
      <c r="G947" s="26" t="e">
        <f>#REF!</f>
        <v>#REF!</v>
      </c>
      <c r="H947" s="26" t="e">
        <f>#REF!</f>
        <v>#REF!</v>
      </c>
      <c r="I947" s="26" t="e">
        <f>#REF!</f>
        <v>#REF!</v>
      </c>
      <c r="J947" s="26" t="e">
        <f>#REF!</f>
        <v>#REF!</v>
      </c>
      <c r="K947" s="26" t="e">
        <f t="shared" si="44"/>
        <v>#REF!</v>
      </c>
      <c r="L947" s="26" t="e">
        <f>IF(#REF!="","",#REF!)</f>
        <v>#REF!</v>
      </c>
      <c r="M947" s="59" t="e">
        <f>#REF!</f>
        <v>#REF!</v>
      </c>
    </row>
    <row r="948" spans="1:13">
      <c r="A948" s="203" t="e">
        <f>IF(#REF!="","",#REF!)</f>
        <v>#REF!</v>
      </c>
      <c r="B948" s="26" t="e">
        <f t="shared" si="42"/>
        <v>#REF!</v>
      </c>
      <c r="C948" s="26" t="e">
        <f t="shared" si="43"/>
        <v>#REF!</v>
      </c>
      <c r="D948" s="26" t="e">
        <f>#REF!</f>
        <v>#REF!</v>
      </c>
      <c r="E948" s="26" t="e">
        <f>#REF!</f>
        <v>#REF!</v>
      </c>
      <c r="F948" s="26" t="e">
        <f>ASC(#REF!)</f>
        <v>#REF!</v>
      </c>
      <c r="G948" s="26" t="e">
        <f>#REF!</f>
        <v>#REF!</v>
      </c>
      <c r="H948" s="26" t="e">
        <f>#REF!</f>
        <v>#REF!</v>
      </c>
      <c r="I948" s="26" t="e">
        <f>#REF!</f>
        <v>#REF!</v>
      </c>
      <c r="J948" s="26" t="e">
        <f>#REF!</f>
        <v>#REF!</v>
      </c>
      <c r="K948" s="26" t="e">
        <f t="shared" si="44"/>
        <v>#REF!</v>
      </c>
      <c r="L948" s="26" t="e">
        <f>IF(#REF!="","",#REF!)</f>
        <v>#REF!</v>
      </c>
      <c r="M948" s="59" t="e">
        <f>#REF!</f>
        <v>#REF!</v>
      </c>
    </row>
    <row r="949" spans="1:13">
      <c r="A949" s="203" t="e">
        <f>IF(#REF!="","",#REF!)</f>
        <v>#REF!</v>
      </c>
      <c r="B949" s="26" t="e">
        <f t="shared" si="42"/>
        <v>#REF!</v>
      </c>
      <c r="C949" s="26" t="e">
        <f t="shared" si="43"/>
        <v>#REF!</v>
      </c>
      <c r="D949" s="26" t="e">
        <f>#REF!</f>
        <v>#REF!</v>
      </c>
      <c r="E949" s="26" t="e">
        <f>#REF!</f>
        <v>#REF!</v>
      </c>
      <c r="F949" s="26" t="e">
        <f>ASC(#REF!)</f>
        <v>#REF!</v>
      </c>
      <c r="G949" s="26" t="e">
        <f>#REF!</f>
        <v>#REF!</v>
      </c>
      <c r="H949" s="26" t="e">
        <f>#REF!</f>
        <v>#REF!</v>
      </c>
      <c r="I949" s="26" t="e">
        <f>#REF!</f>
        <v>#REF!</v>
      </c>
      <c r="J949" s="26" t="e">
        <f>#REF!</f>
        <v>#REF!</v>
      </c>
      <c r="K949" s="26" t="e">
        <f t="shared" si="44"/>
        <v>#REF!</v>
      </c>
      <c r="L949" s="26" t="e">
        <f>IF(#REF!="","",#REF!)</f>
        <v>#REF!</v>
      </c>
      <c r="M949" s="59" t="e">
        <f>#REF!</f>
        <v>#REF!</v>
      </c>
    </row>
    <row r="950" spans="1:13">
      <c r="A950" s="203" t="e">
        <f>IF(#REF!="","",#REF!)</f>
        <v>#REF!</v>
      </c>
      <c r="B950" s="26" t="e">
        <f t="shared" si="42"/>
        <v>#REF!</v>
      </c>
      <c r="C950" s="26" t="e">
        <f t="shared" si="43"/>
        <v>#REF!</v>
      </c>
      <c r="D950" s="26" t="e">
        <f>#REF!</f>
        <v>#REF!</v>
      </c>
      <c r="E950" s="26" t="e">
        <f>#REF!</f>
        <v>#REF!</v>
      </c>
      <c r="F950" s="26" t="e">
        <f>ASC(#REF!)</f>
        <v>#REF!</v>
      </c>
      <c r="G950" s="26" t="e">
        <f>#REF!</f>
        <v>#REF!</v>
      </c>
      <c r="H950" s="26" t="e">
        <f>#REF!</f>
        <v>#REF!</v>
      </c>
      <c r="I950" s="26" t="e">
        <f>#REF!</f>
        <v>#REF!</v>
      </c>
      <c r="J950" s="26" t="e">
        <f>#REF!</f>
        <v>#REF!</v>
      </c>
      <c r="K950" s="26" t="e">
        <f t="shared" si="44"/>
        <v>#REF!</v>
      </c>
      <c r="L950" s="26" t="e">
        <f>IF(#REF!="","",#REF!)</f>
        <v>#REF!</v>
      </c>
      <c r="M950" s="59" t="e">
        <f>#REF!</f>
        <v>#REF!</v>
      </c>
    </row>
    <row r="951" spans="1:13">
      <c r="A951" s="203" t="e">
        <f>IF(#REF!="","",#REF!)</f>
        <v>#REF!</v>
      </c>
      <c r="B951" s="26" t="e">
        <f t="shared" si="42"/>
        <v>#REF!</v>
      </c>
      <c r="C951" s="26" t="e">
        <f t="shared" si="43"/>
        <v>#REF!</v>
      </c>
      <c r="D951" s="26" t="e">
        <f>#REF!</f>
        <v>#REF!</v>
      </c>
      <c r="E951" s="26" t="e">
        <f>#REF!</f>
        <v>#REF!</v>
      </c>
      <c r="F951" s="26" t="e">
        <f>ASC(#REF!)</f>
        <v>#REF!</v>
      </c>
      <c r="G951" s="26" t="e">
        <f>#REF!</f>
        <v>#REF!</v>
      </c>
      <c r="H951" s="26" t="e">
        <f>#REF!</f>
        <v>#REF!</v>
      </c>
      <c r="I951" s="26" t="e">
        <f>#REF!</f>
        <v>#REF!</v>
      </c>
      <c r="J951" s="26" t="e">
        <f>#REF!</f>
        <v>#REF!</v>
      </c>
      <c r="K951" s="26" t="e">
        <f t="shared" si="44"/>
        <v>#REF!</v>
      </c>
      <c r="L951" s="26" t="e">
        <f>IF(#REF!="","",#REF!)</f>
        <v>#REF!</v>
      </c>
      <c r="M951" s="59" t="e">
        <f>#REF!</f>
        <v>#REF!</v>
      </c>
    </row>
    <row r="952" spans="1:13">
      <c r="A952" s="203" t="e">
        <f>IF(#REF!="","",#REF!)</f>
        <v>#REF!</v>
      </c>
      <c r="B952" s="26" t="e">
        <f t="shared" si="42"/>
        <v>#REF!</v>
      </c>
      <c r="C952" s="26" t="e">
        <f t="shared" si="43"/>
        <v>#REF!</v>
      </c>
      <c r="D952" s="26" t="e">
        <f>#REF!</f>
        <v>#REF!</v>
      </c>
      <c r="E952" s="26" t="e">
        <f>#REF!</f>
        <v>#REF!</v>
      </c>
      <c r="F952" s="26" t="e">
        <f>ASC(#REF!)</f>
        <v>#REF!</v>
      </c>
      <c r="G952" s="26" t="e">
        <f>#REF!</f>
        <v>#REF!</v>
      </c>
      <c r="H952" s="26" t="e">
        <f>#REF!</f>
        <v>#REF!</v>
      </c>
      <c r="I952" s="26" t="e">
        <f>#REF!</f>
        <v>#REF!</v>
      </c>
      <c r="J952" s="26" t="e">
        <f>#REF!</f>
        <v>#REF!</v>
      </c>
      <c r="K952" s="26" t="e">
        <f t="shared" si="44"/>
        <v>#REF!</v>
      </c>
      <c r="L952" s="26" t="e">
        <f>IF(#REF!="","",#REF!)</f>
        <v>#REF!</v>
      </c>
      <c r="M952" s="59" t="e">
        <f>#REF!</f>
        <v>#REF!</v>
      </c>
    </row>
    <row r="953" spans="1:13">
      <c r="A953" s="203" t="e">
        <f>IF(#REF!="","",#REF!)</f>
        <v>#REF!</v>
      </c>
      <c r="B953" s="26" t="e">
        <f t="shared" si="42"/>
        <v>#REF!</v>
      </c>
      <c r="C953" s="26" t="e">
        <f t="shared" si="43"/>
        <v>#REF!</v>
      </c>
      <c r="D953" s="26" t="e">
        <f>#REF!</f>
        <v>#REF!</v>
      </c>
      <c r="E953" s="26" t="e">
        <f>#REF!</f>
        <v>#REF!</v>
      </c>
      <c r="F953" s="26" t="e">
        <f>ASC(#REF!)</f>
        <v>#REF!</v>
      </c>
      <c r="G953" s="26" t="e">
        <f>#REF!</f>
        <v>#REF!</v>
      </c>
      <c r="H953" s="26" t="e">
        <f>#REF!</f>
        <v>#REF!</v>
      </c>
      <c r="I953" s="26" t="e">
        <f>#REF!</f>
        <v>#REF!</v>
      </c>
      <c r="J953" s="26" t="e">
        <f>#REF!</f>
        <v>#REF!</v>
      </c>
      <c r="K953" s="26" t="e">
        <f t="shared" si="44"/>
        <v>#REF!</v>
      </c>
      <c r="L953" s="26" t="e">
        <f>IF(#REF!="","",#REF!)</f>
        <v>#REF!</v>
      </c>
      <c r="M953" s="59" t="e">
        <f>#REF!</f>
        <v>#REF!</v>
      </c>
    </row>
    <row r="954" spans="1:13">
      <c r="A954" s="203" t="e">
        <f>IF(#REF!="","",#REF!)</f>
        <v>#REF!</v>
      </c>
      <c r="B954" s="26" t="e">
        <f t="shared" si="42"/>
        <v>#REF!</v>
      </c>
      <c r="C954" s="26" t="e">
        <f t="shared" si="43"/>
        <v>#REF!</v>
      </c>
      <c r="D954" s="26" t="e">
        <f>#REF!</f>
        <v>#REF!</v>
      </c>
      <c r="E954" s="26" t="e">
        <f>#REF!</f>
        <v>#REF!</v>
      </c>
      <c r="F954" s="26" t="e">
        <f>ASC(#REF!)</f>
        <v>#REF!</v>
      </c>
      <c r="G954" s="26" t="e">
        <f>#REF!</f>
        <v>#REF!</v>
      </c>
      <c r="H954" s="26" t="e">
        <f>#REF!</f>
        <v>#REF!</v>
      </c>
      <c r="I954" s="26" t="e">
        <f>#REF!</f>
        <v>#REF!</v>
      </c>
      <c r="J954" s="26" t="e">
        <f>#REF!</f>
        <v>#REF!</v>
      </c>
      <c r="K954" s="26" t="e">
        <f t="shared" si="44"/>
        <v>#REF!</v>
      </c>
      <c r="L954" s="26" t="e">
        <f>IF(#REF!="","",#REF!)</f>
        <v>#REF!</v>
      </c>
      <c r="M954" s="59" t="e">
        <f>#REF!</f>
        <v>#REF!</v>
      </c>
    </row>
    <row r="955" spans="1:13">
      <c r="A955" s="203" t="e">
        <f>IF(#REF!="","",#REF!)</f>
        <v>#REF!</v>
      </c>
      <c r="B955" s="26" t="e">
        <f t="shared" si="42"/>
        <v>#REF!</v>
      </c>
      <c r="C955" s="26" t="e">
        <f t="shared" si="43"/>
        <v>#REF!</v>
      </c>
      <c r="D955" s="26" t="e">
        <f>#REF!</f>
        <v>#REF!</v>
      </c>
      <c r="E955" s="26" t="e">
        <f>#REF!</f>
        <v>#REF!</v>
      </c>
      <c r="F955" s="26" t="e">
        <f>ASC(#REF!)</f>
        <v>#REF!</v>
      </c>
      <c r="G955" s="26" t="e">
        <f>#REF!</f>
        <v>#REF!</v>
      </c>
      <c r="H955" s="26" t="e">
        <f>#REF!</f>
        <v>#REF!</v>
      </c>
      <c r="I955" s="26" t="e">
        <f>#REF!</f>
        <v>#REF!</v>
      </c>
      <c r="J955" s="26" t="e">
        <f>#REF!</f>
        <v>#REF!</v>
      </c>
      <c r="K955" s="26" t="e">
        <f t="shared" si="44"/>
        <v>#REF!</v>
      </c>
      <c r="L955" s="26" t="e">
        <f>IF(#REF!="","",#REF!)</f>
        <v>#REF!</v>
      </c>
      <c r="M955" s="59" t="e">
        <f>#REF!</f>
        <v>#REF!</v>
      </c>
    </row>
    <row r="956" spans="1:13">
      <c r="A956" s="203" t="e">
        <f>IF(#REF!="","",#REF!)</f>
        <v>#REF!</v>
      </c>
      <c r="B956" s="26" t="e">
        <f t="shared" si="42"/>
        <v>#REF!</v>
      </c>
      <c r="C956" s="26" t="e">
        <f t="shared" si="43"/>
        <v>#REF!</v>
      </c>
      <c r="D956" s="26" t="e">
        <f>#REF!</f>
        <v>#REF!</v>
      </c>
      <c r="E956" s="26" t="e">
        <f>#REF!</f>
        <v>#REF!</v>
      </c>
      <c r="F956" s="26" t="e">
        <f>ASC(#REF!)</f>
        <v>#REF!</v>
      </c>
      <c r="G956" s="26" t="e">
        <f>#REF!</f>
        <v>#REF!</v>
      </c>
      <c r="H956" s="26" t="e">
        <f>#REF!</f>
        <v>#REF!</v>
      </c>
      <c r="I956" s="26" t="e">
        <f>#REF!</f>
        <v>#REF!</v>
      </c>
      <c r="J956" s="26" t="e">
        <f>#REF!</f>
        <v>#REF!</v>
      </c>
      <c r="K956" s="26" t="e">
        <f t="shared" si="44"/>
        <v>#REF!</v>
      </c>
      <c r="L956" s="26" t="e">
        <f>IF(#REF!="","",#REF!)</f>
        <v>#REF!</v>
      </c>
      <c r="M956" s="59" t="e">
        <f>#REF!</f>
        <v>#REF!</v>
      </c>
    </row>
    <row r="957" spans="1:13">
      <c r="A957" s="203" t="e">
        <f>IF(#REF!="","",#REF!)</f>
        <v>#REF!</v>
      </c>
      <c r="B957" s="26" t="e">
        <f t="shared" si="42"/>
        <v>#REF!</v>
      </c>
      <c r="C957" s="26" t="e">
        <f t="shared" si="43"/>
        <v>#REF!</v>
      </c>
      <c r="D957" s="26" t="e">
        <f>#REF!</f>
        <v>#REF!</v>
      </c>
      <c r="E957" s="26" t="e">
        <f>#REF!</f>
        <v>#REF!</v>
      </c>
      <c r="F957" s="26" t="e">
        <f>ASC(#REF!)</f>
        <v>#REF!</v>
      </c>
      <c r="G957" s="26" t="e">
        <f>#REF!</f>
        <v>#REF!</v>
      </c>
      <c r="H957" s="26" t="e">
        <f>#REF!</f>
        <v>#REF!</v>
      </c>
      <c r="I957" s="26" t="e">
        <f>#REF!</f>
        <v>#REF!</v>
      </c>
      <c r="J957" s="26" t="e">
        <f>#REF!</f>
        <v>#REF!</v>
      </c>
      <c r="K957" s="26" t="e">
        <f t="shared" si="44"/>
        <v>#REF!</v>
      </c>
      <c r="L957" s="26" t="e">
        <f>IF(#REF!="","",#REF!)</f>
        <v>#REF!</v>
      </c>
      <c r="M957" s="59" t="e">
        <f>#REF!</f>
        <v>#REF!</v>
      </c>
    </row>
    <row r="958" spans="1:13">
      <c r="A958" s="203" t="e">
        <f>IF(#REF!="","",#REF!)</f>
        <v>#REF!</v>
      </c>
      <c r="B958" s="26" t="e">
        <f t="shared" si="42"/>
        <v>#REF!</v>
      </c>
      <c r="C958" s="26" t="e">
        <f t="shared" si="43"/>
        <v>#REF!</v>
      </c>
      <c r="D958" s="26" t="e">
        <f>#REF!</f>
        <v>#REF!</v>
      </c>
      <c r="E958" s="26" t="e">
        <f>#REF!</f>
        <v>#REF!</v>
      </c>
      <c r="F958" s="26" t="e">
        <f>ASC(#REF!)</f>
        <v>#REF!</v>
      </c>
      <c r="G958" s="26" t="e">
        <f>#REF!</f>
        <v>#REF!</v>
      </c>
      <c r="H958" s="26" t="e">
        <f>#REF!</f>
        <v>#REF!</v>
      </c>
      <c r="I958" s="26" t="e">
        <f>#REF!</f>
        <v>#REF!</v>
      </c>
      <c r="J958" s="26" t="e">
        <f>#REF!</f>
        <v>#REF!</v>
      </c>
      <c r="K958" s="26" t="e">
        <f t="shared" si="44"/>
        <v>#REF!</v>
      </c>
      <c r="L958" s="26" t="e">
        <f>IF(#REF!="","",#REF!)</f>
        <v>#REF!</v>
      </c>
      <c r="M958" s="59" t="e">
        <f>#REF!</f>
        <v>#REF!</v>
      </c>
    </row>
    <row r="959" spans="1:13">
      <c r="A959" s="203" t="e">
        <f>IF(#REF!="","",#REF!)</f>
        <v>#REF!</v>
      </c>
      <c r="B959" s="26" t="e">
        <f t="shared" si="42"/>
        <v>#REF!</v>
      </c>
      <c r="C959" s="26" t="e">
        <f t="shared" si="43"/>
        <v>#REF!</v>
      </c>
      <c r="D959" s="26" t="e">
        <f>#REF!</f>
        <v>#REF!</v>
      </c>
      <c r="E959" s="26" t="e">
        <f>#REF!</f>
        <v>#REF!</v>
      </c>
      <c r="F959" s="26" t="e">
        <f>ASC(#REF!)</f>
        <v>#REF!</v>
      </c>
      <c r="G959" s="26" t="e">
        <f>#REF!</f>
        <v>#REF!</v>
      </c>
      <c r="H959" s="26" t="e">
        <f>#REF!</f>
        <v>#REF!</v>
      </c>
      <c r="I959" s="26" t="e">
        <f>#REF!</f>
        <v>#REF!</v>
      </c>
      <c r="J959" s="26" t="e">
        <f>#REF!</f>
        <v>#REF!</v>
      </c>
      <c r="K959" s="26" t="e">
        <f t="shared" si="44"/>
        <v>#REF!</v>
      </c>
      <c r="L959" s="26" t="e">
        <f>IF(#REF!="","",#REF!)</f>
        <v>#REF!</v>
      </c>
      <c r="M959" s="59" t="e">
        <f>#REF!</f>
        <v>#REF!</v>
      </c>
    </row>
    <row r="960" spans="1:13">
      <c r="A960" s="203" t="e">
        <f>IF(#REF!="","",#REF!)</f>
        <v>#REF!</v>
      </c>
      <c r="B960" s="26" t="e">
        <f t="shared" si="42"/>
        <v>#REF!</v>
      </c>
      <c r="C960" s="26" t="e">
        <f t="shared" si="43"/>
        <v>#REF!</v>
      </c>
      <c r="D960" s="26" t="e">
        <f>#REF!</f>
        <v>#REF!</v>
      </c>
      <c r="E960" s="26" t="e">
        <f>#REF!</f>
        <v>#REF!</v>
      </c>
      <c r="F960" s="26" t="e">
        <f>ASC(#REF!)</f>
        <v>#REF!</v>
      </c>
      <c r="G960" s="26" t="e">
        <f>#REF!</f>
        <v>#REF!</v>
      </c>
      <c r="H960" s="26" t="e">
        <f>#REF!</f>
        <v>#REF!</v>
      </c>
      <c r="I960" s="26" t="e">
        <f>#REF!</f>
        <v>#REF!</v>
      </c>
      <c r="J960" s="26" t="e">
        <f>#REF!</f>
        <v>#REF!</v>
      </c>
      <c r="K960" s="26" t="e">
        <f t="shared" si="44"/>
        <v>#REF!</v>
      </c>
      <c r="L960" s="26" t="e">
        <f>IF(#REF!="","",#REF!)</f>
        <v>#REF!</v>
      </c>
      <c r="M960" s="59" t="e">
        <f>#REF!</f>
        <v>#REF!</v>
      </c>
    </row>
    <row r="961" spans="1:13">
      <c r="A961" s="203" t="e">
        <f>IF(#REF!="","",#REF!)</f>
        <v>#REF!</v>
      </c>
      <c r="B961" s="26" t="e">
        <f t="shared" si="42"/>
        <v>#REF!</v>
      </c>
      <c r="C961" s="26" t="e">
        <f t="shared" si="43"/>
        <v>#REF!</v>
      </c>
      <c r="D961" s="26" t="e">
        <f>#REF!</f>
        <v>#REF!</v>
      </c>
      <c r="E961" s="26" t="e">
        <f>#REF!</f>
        <v>#REF!</v>
      </c>
      <c r="F961" s="26" t="e">
        <f>ASC(#REF!)</f>
        <v>#REF!</v>
      </c>
      <c r="G961" s="26" t="e">
        <f>#REF!</f>
        <v>#REF!</v>
      </c>
      <c r="H961" s="26" t="e">
        <f>#REF!</f>
        <v>#REF!</v>
      </c>
      <c r="I961" s="26" t="e">
        <f>#REF!</f>
        <v>#REF!</v>
      </c>
      <c r="J961" s="26" t="e">
        <f>#REF!</f>
        <v>#REF!</v>
      </c>
      <c r="K961" s="26" t="e">
        <f t="shared" si="44"/>
        <v>#REF!</v>
      </c>
      <c r="L961" s="26" t="e">
        <f>IF(#REF!="","",#REF!)</f>
        <v>#REF!</v>
      </c>
      <c r="M961" s="59" t="e">
        <f>#REF!</f>
        <v>#REF!</v>
      </c>
    </row>
    <row r="962" spans="1:13">
      <c r="A962" s="203" t="e">
        <f>IF(#REF!="","",#REF!)</f>
        <v>#REF!</v>
      </c>
      <c r="B962" s="26" t="e">
        <f t="shared" si="42"/>
        <v>#REF!</v>
      </c>
      <c r="C962" s="26" t="e">
        <f t="shared" si="43"/>
        <v>#REF!</v>
      </c>
      <c r="D962" s="26" t="e">
        <f>#REF!</f>
        <v>#REF!</v>
      </c>
      <c r="E962" s="26" t="e">
        <f>#REF!</f>
        <v>#REF!</v>
      </c>
      <c r="F962" s="26" t="e">
        <f>ASC(#REF!)</f>
        <v>#REF!</v>
      </c>
      <c r="G962" s="26" t="e">
        <f>#REF!</f>
        <v>#REF!</v>
      </c>
      <c r="H962" s="26" t="e">
        <f>#REF!</f>
        <v>#REF!</v>
      </c>
      <c r="I962" s="26" t="e">
        <f>#REF!</f>
        <v>#REF!</v>
      </c>
      <c r="J962" s="26" t="e">
        <f>#REF!</f>
        <v>#REF!</v>
      </c>
      <c r="K962" s="26" t="e">
        <f t="shared" si="44"/>
        <v>#REF!</v>
      </c>
      <c r="L962" s="26" t="e">
        <f>IF(#REF!="","",#REF!)</f>
        <v>#REF!</v>
      </c>
      <c r="M962" s="59" t="e">
        <f>#REF!</f>
        <v>#REF!</v>
      </c>
    </row>
    <row r="963" spans="1:13">
      <c r="A963" s="203" t="e">
        <f>IF(#REF!="","",#REF!)</f>
        <v>#REF!</v>
      </c>
      <c r="B963" s="26" t="e">
        <f t="shared" ref="B963:B1026" si="45">LEFT(A963,1)</f>
        <v>#REF!</v>
      </c>
      <c r="C963" s="26" t="e">
        <f t="shared" ref="C963:C1026" si="46">REPLACE(A963,1,1,"")</f>
        <v>#REF!</v>
      </c>
      <c r="D963" s="26" t="e">
        <f>#REF!</f>
        <v>#REF!</v>
      </c>
      <c r="E963" s="26" t="e">
        <f>#REF!</f>
        <v>#REF!</v>
      </c>
      <c r="F963" s="26" t="e">
        <f>ASC(#REF!)</f>
        <v>#REF!</v>
      </c>
      <c r="G963" s="26" t="e">
        <f>#REF!</f>
        <v>#REF!</v>
      </c>
      <c r="H963" s="26" t="e">
        <f>#REF!</f>
        <v>#REF!</v>
      </c>
      <c r="I963" s="26" t="e">
        <f>#REF!</f>
        <v>#REF!</v>
      </c>
      <c r="J963" s="26" t="e">
        <f>#REF!</f>
        <v>#REF!</v>
      </c>
      <c r="K963" s="26" t="e">
        <f t="shared" ref="K963:K1026" si="47">I963</f>
        <v>#REF!</v>
      </c>
      <c r="L963" s="26" t="e">
        <f>IF(#REF!="","",#REF!)</f>
        <v>#REF!</v>
      </c>
      <c r="M963" s="59" t="e">
        <f>#REF!</f>
        <v>#REF!</v>
      </c>
    </row>
    <row r="964" spans="1:13">
      <c r="A964" s="203" t="e">
        <f>IF(#REF!="","",#REF!)</f>
        <v>#REF!</v>
      </c>
      <c r="B964" s="26" t="e">
        <f t="shared" si="45"/>
        <v>#REF!</v>
      </c>
      <c r="C964" s="26" t="e">
        <f t="shared" si="46"/>
        <v>#REF!</v>
      </c>
      <c r="D964" s="26" t="e">
        <f>#REF!</f>
        <v>#REF!</v>
      </c>
      <c r="E964" s="26" t="e">
        <f>#REF!</f>
        <v>#REF!</v>
      </c>
      <c r="F964" s="26" t="e">
        <f>ASC(#REF!)</f>
        <v>#REF!</v>
      </c>
      <c r="G964" s="26" t="e">
        <f>#REF!</f>
        <v>#REF!</v>
      </c>
      <c r="H964" s="26" t="e">
        <f>#REF!</f>
        <v>#REF!</v>
      </c>
      <c r="I964" s="26" t="e">
        <f>#REF!</f>
        <v>#REF!</v>
      </c>
      <c r="J964" s="26" t="e">
        <f>#REF!</f>
        <v>#REF!</v>
      </c>
      <c r="K964" s="26" t="e">
        <f t="shared" si="47"/>
        <v>#REF!</v>
      </c>
      <c r="L964" s="26" t="e">
        <f>IF(#REF!="","",#REF!)</f>
        <v>#REF!</v>
      </c>
      <c r="M964" s="59" t="e">
        <f>#REF!</f>
        <v>#REF!</v>
      </c>
    </row>
    <row r="965" spans="1:13">
      <c r="A965" s="203" t="e">
        <f>IF(#REF!="","",#REF!)</f>
        <v>#REF!</v>
      </c>
      <c r="B965" s="26" t="e">
        <f t="shared" si="45"/>
        <v>#REF!</v>
      </c>
      <c r="C965" s="26" t="e">
        <f t="shared" si="46"/>
        <v>#REF!</v>
      </c>
      <c r="D965" s="26" t="e">
        <f>#REF!</f>
        <v>#REF!</v>
      </c>
      <c r="E965" s="26" t="e">
        <f>#REF!</f>
        <v>#REF!</v>
      </c>
      <c r="F965" s="26" t="e">
        <f>ASC(#REF!)</f>
        <v>#REF!</v>
      </c>
      <c r="G965" s="26" t="e">
        <f>#REF!</f>
        <v>#REF!</v>
      </c>
      <c r="H965" s="26" t="e">
        <f>#REF!</f>
        <v>#REF!</v>
      </c>
      <c r="I965" s="26" t="e">
        <f>#REF!</f>
        <v>#REF!</v>
      </c>
      <c r="J965" s="26" t="e">
        <f>#REF!</f>
        <v>#REF!</v>
      </c>
      <c r="K965" s="26" t="e">
        <f t="shared" si="47"/>
        <v>#REF!</v>
      </c>
      <c r="L965" s="26" t="e">
        <f>IF(#REF!="","",#REF!)</f>
        <v>#REF!</v>
      </c>
      <c r="M965" s="59" t="e">
        <f>#REF!</f>
        <v>#REF!</v>
      </c>
    </row>
    <row r="966" spans="1:13">
      <c r="A966" s="203" t="e">
        <f>IF(#REF!="","",#REF!)</f>
        <v>#REF!</v>
      </c>
      <c r="B966" s="26" t="e">
        <f t="shared" si="45"/>
        <v>#REF!</v>
      </c>
      <c r="C966" s="26" t="e">
        <f t="shared" si="46"/>
        <v>#REF!</v>
      </c>
      <c r="D966" s="26" t="e">
        <f>#REF!</f>
        <v>#REF!</v>
      </c>
      <c r="E966" s="26" t="e">
        <f>#REF!</f>
        <v>#REF!</v>
      </c>
      <c r="F966" s="26" t="e">
        <f>ASC(#REF!)</f>
        <v>#REF!</v>
      </c>
      <c r="G966" s="26" t="e">
        <f>#REF!</f>
        <v>#REF!</v>
      </c>
      <c r="H966" s="26" t="e">
        <f>#REF!</f>
        <v>#REF!</v>
      </c>
      <c r="I966" s="26" t="e">
        <f>#REF!</f>
        <v>#REF!</v>
      </c>
      <c r="J966" s="26" t="e">
        <f>#REF!</f>
        <v>#REF!</v>
      </c>
      <c r="K966" s="26" t="e">
        <f t="shared" si="47"/>
        <v>#REF!</v>
      </c>
      <c r="L966" s="26" t="e">
        <f>IF(#REF!="","",#REF!)</f>
        <v>#REF!</v>
      </c>
      <c r="M966" s="59" t="e">
        <f>#REF!</f>
        <v>#REF!</v>
      </c>
    </row>
    <row r="967" spans="1:13">
      <c r="A967" s="203" t="e">
        <f>IF(#REF!="","",#REF!)</f>
        <v>#REF!</v>
      </c>
      <c r="B967" s="26" t="e">
        <f t="shared" si="45"/>
        <v>#REF!</v>
      </c>
      <c r="C967" s="26" t="e">
        <f t="shared" si="46"/>
        <v>#REF!</v>
      </c>
      <c r="D967" s="26" t="e">
        <f>#REF!</f>
        <v>#REF!</v>
      </c>
      <c r="E967" s="26" t="e">
        <f>#REF!</f>
        <v>#REF!</v>
      </c>
      <c r="F967" s="26" t="e">
        <f>ASC(#REF!)</f>
        <v>#REF!</v>
      </c>
      <c r="G967" s="26" t="e">
        <f>#REF!</f>
        <v>#REF!</v>
      </c>
      <c r="H967" s="26" t="e">
        <f>#REF!</f>
        <v>#REF!</v>
      </c>
      <c r="I967" s="26" t="e">
        <f>#REF!</f>
        <v>#REF!</v>
      </c>
      <c r="J967" s="26" t="e">
        <f>#REF!</f>
        <v>#REF!</v>
      </c>
      <c r="K967" s="26" t="e">
        <f t="shared" si="47"/>
        <v>#REF!</v>
      </c>
      <c r="L967" s="26" t="e">
        <f>IF(#REF!="","",#REF!)</f>
        <v>#REF!</v>
      </c>
      <c r="M967" s="59" t="e">
        <f>#REF!</f>
        <v>#REF!</v>
      </c>
    </row>
    <row r="968" spans="1:13">
      <c r="A968" s="203" t="e">
        <f>IF(#REF!="","",#REF!)</f>
        <v>#REF!</v>
      </c>
      <c r="B968" s="26" t="e">
        <f t="shared" si="45"/>
        <v>#REF!</v>
      </c>
      <c r="C968" s="26" t="e">
        <f t="shared" si="46"/>
        <v>#REF!</v>
      </c>
      <c r="D968" s="26" t="e">
        <f>#REF!</f>
        <v>#REF!</v>
      </c>
      <c r="E968" s="26" t="e">
        <f>#REF!</f>
        <v>#REF!</v>
      </c>
      <c r="F968" s="26" t="e">
        <f>ASC(#REF!)</f>
        <v>#REF!</v>
      </c>
      <c r="G968" s="26" t="e">
        <f>#REF!</f>
        <v>#REF!</v>
      </c>
      <c r="H968" s="26" t="e">
        <f>#REF!</f>
        <v>#REF!</v>
      </c>
      <c r="I968" s="26" t="e">
        <f>#REF!</f>
        <v>#REF!</v>
      </c>
      <c r="J968" s="26" t="e">
        <f>#REF!</f>
        <v>#REF!</v>
      </c>
      <c r="K968" s="26" t="e">
        <f t="shared" si="47"/>
        <v>#REF!</v>
      </c>
      <c r="L968" s="26" t="e">
        <f>IF(#REF!="","",#REF!)</f>
        <v>#REF!</v>
      </c>
      <c r="M968" s="59" t="e">
        <f>#REF!</f>
        <v>#REF!</v>
      </c>
    </row>
    <row r="969" spans="1:13">
      <c r="A969" s="203" t="e">
        <f>IF(#REF!="","",#REF!)</f>
        <v>#REF!</v>
      </c>
      <c r="B969" s="26" t="e">
        <f t="shared" si="45"/>
        <v>#REF!</v>
      </c>
      <c r="C969" s="26" t="e">
        <f t="shared" si="46"/>
        <v>#REF!</v>
      </c>
      <c r="D969" s="26" t="e">
        <f>#REF!</f>
        <v>#REF!</v>
      </c>
      <c r="E969" s="26" t="e">
        <f>#REF!</f>
        <v>#REF!</v>
      </c>
      <c r="F969" s="26" t="e">
        <f>ASC(#REF!)</f>
        <v>#REF!</v>
      </c>
      <c r="G969" s="26" t="e">
        <f>#REF!</f>
        <v>#REF!</v>
      </c>
      <c r="H969" s="26" t="e">
        <f>#REF!</f>
        <v>#REF!</v>
      </c>
      <c r="I969" s="26" t="e">
        <f>#REF!</f>
        <v>#REF!</v>
      </c>
      <c r="J969" s="26" t="e">
        <f>#REF!</f>
        <v>#REF!</v>
      </c>
      <c r="K969" s="26" t="e">
        <f t="shared" si="47"/>
        <v>#REF!</v>
      </c>
      <c r="L969" s="26" t="e">
        <f>IF(#REF!="","",#REF!)</f>
        <v>#REF!</v>
      </c>
      <c r="M969" s="59" t="e">
        <f>#REF!</f>
        <v>#REF!</v>
      </c>
    </row>
    <row r="970" spans="1:13">
      <c r="A970" s="203" t="e">
        <f>IF(#REF!="","",#REF!)</f>
        <v>#REF!</v>
      </c>
      <c r="B970" s="26" t="e">
        <f t="shared" si="45"/>
        <v>#REF!</v>
      </c>
      <c r="C970" s="26" t="e">
        <f t="shared" si="46"/>
        <v>#REF!</v>
      </c>
      <c r="D970" s="26" t="e">
        <f>#REF!</f>
        <v>#REF!</v>
      </c>
      <c r="E970" s="26" t="e">
        <f>#REF!</f>
        <v>#REF!</v>
      </c>
      <c r="F970" s="26" t="e">
        <f>ASC(#REF!)</f>
        <v>#REF!</v>
      </c>
      <c r="G970" s="26" t="e">
        <f>#REF!</f>
        <v>#REF!</v>
      </c>
      <c r="H970" s="26" t="e">
        <f>#REF!</f>
        <v>#REF!</v>
      </c>
      <c r="I970" s="26" t="e">
        <f>#REF!</f>
        <v>#REF!</v>
      </c>
      <c r="J970" s="26" t="e">
        <f>#REF!</f>
        <v>#REF!</v>
      </c>
      <c r="K970" s="26" t="e">
        <f t="shared" si="47"/>
        <v>#REF!</v>
      </c>
      <c r="L970" s="26" t="e">
        <f>IF(#REF!="","",#REF!)</f>
        <v>#REF!</v>
      </c>
      <c r="M970" s="59" t="e">
        <f>#REF!</f>
        <v>#REF!</v>
      </c>
    </row>
    <row r="971" spans="1:13">
      <c r="A971" s="203" t="e">
        <f>IF(#REF!="","",#REF!)</f>
        <v>#REF!</v>
      </c>
      <c r="B971" s="26" t="e">
        <f t="shared" si="45"/>
        <v>#REF!</v>
      </c>
      <c r="C971" s="26" t="e">
        <f t="shared" si="46"/>
        <v>#REF!</v>
      </c>
      <c r="D971" s="26" t="e">
        <f>#REF!</f>
        <v>#REF!</v>
      </c>
      <c r="E971" s="26" t="e">
        <f>#REF!</f>
        <v>#REF!</v>
      </c>
      <c r="F971" s="26" t="e">
        <f>ASC(#REF!)</f>
        <v>#REF!</v>
      </c>
      <c r="G971" s="26" t="e">
        <f>#REF!</f>
        <v>#REF!</v>
      </c>
      <c r="H971" s="26" t="e">
        <f>#REF!</f>
        <v>#REF!</v>
      </c>
      <c r="I971" s="26" t="e">
        <f>#REF!</f>
        <v>#REF!</v>
      </c>
      <c r="J971" s="26" t="e">
        <f>#REF!</f>
        <v>#REF!</v>
      </c>
      <c r="K971" s="26" t="e">
        <f t="shared" si="47"/>
        <v>#REF!</v>
      </c>
      <c r="L971" s="26" t="e">
        <f>IF(#REF!="","",#REF!)</f>
        <v>#REF!</v>
      </c>
      <c r="M971" s="59" t="e">
        <f>#REF!</f>
        <v>#REF!</v>
      </c>
    </row>
    <row r="972" spans="1:13">
      <c r="A972" s="203" t="e">
        <f>IF(#REF!="","",#REF!)</f>
        <v>#REF!</v>
      </c>
      <c r="B972" s="26" t="e">
        <f t="shared" si="45"/>
        <v>#REF!</v>
      </c>
      <c r="C972" s="26" t="e">
        <f t="shared" si="46"/>
        <v>#REF!</v>
      </c>
      <c r="D972" s="26" t="e">
        <f>#REF!</f>
        <v>#REF!</v>
      </c>
      <c r="E972" s="26" t="e">
        <f>#REF!</f>
        <v>#REF!</v>
      </c>
      <c r="F972" s="26" t="e">
        <f>ASC(#REF!)</f>
        <v>#REF!</v>
      </c>
      <c r="G972" s="26" t="e">
        <f>#REF!</f>
        <v>#REF!</v>
      </c>
      <c r="H972" s="26" t="e">
        <f>#REF!</f>
        <v>#REF!</v>
      </c>
      <c r="I972" s="26" t="e">
        <f>#REF!</f>
        <v>#REF!</v>
      </c>
      <c r="J972" s="26" t="e">
        <f>#REF!</f>
        <v>#REF!</v>
      </c>
      <c r="K972" s="26" t="e">
        <f t="shared" si="47"/>
        <v>#REF!</v>
      </c>
      <c r="L972" s="26" t="e">
        <f>IF(#REF!="","",#REF!)</f>
        <v>#REF!</v>
      </c>
      <c r="M972" s="59" t="e">
        <f>#REF!</f>
        <v>#REF!</v>
      </c>
    </row>
    <row r="973" spans="1:13">
      <c r="A973" s="203" t="e">
        <f>IF(#REF!="","",#REF!)</f>
        <v>#REF!</v>
      </c>
      <c r="B973" s="26" t="e">
        <f t="shared" si="45"/>
        <v>#REF!</v>
      </c>
      <c r="C973" s="26" t="e">
        <f t="shared" si="46"/>
        <v>#REF!</v>
      </c>
      <c r="D973" s="26" t="e">
        <f>#REF!</f>
        <v>#REF!</v>
      </c>
      <c r="E973" s="26" t="e">
        <f>#REF!</f>
        <v>#REF!</v>
      </c>
      <c r="F973" s="26" t="e">
        <f>ASC(#REF!)</f>
        <v>#REF!</v>
      </c>
      <c r="G973" s="26" t="e">
        <f>#REF!</f>
        <v>#REF!</v>
      </c>
      <c r="H973" s="26" t="e">
        <f>#REF!</f>
        <v>#REF!</v>
      </c>
      <c r="I973" s="26" t="e">
        <f>#REF!</f>
        <v>#REF!</v>
      </c>
      <c r="J973" s="26" t="e">
        <f>#REF!</f>
        <v>#REF!</v>
      </c>
      <c r="K973" s="26" t="e">
        <f t="shared" si="47"/>
        <v>#REF!</v>
      </c>
      <c r="L973" s="26" t="e">
        <f>IF(#REF!="","",#REF!)</f>
        <v>#REF!</v>
      </c>
      <c r="M973" s="59" t="e">
        <f>#REF!</f>
        <v>#REF!</v>
      </c>
    </row>
    <row r="974" spans="1:13">
      <c r="A974" s="203" t="e">
        <f>IF(#REF!="","",#REF!)</f>
        <v>#REF!</v>
      </c>
      <c r="B974" s="26" t="e">
        <f t="shared" si="45"/>
        <v>#REF!</v>
      </c>
      <c r="C974" s="26" t="e">
        <f t="shared" si="46"/>
        <v>#REF!</v>
      </c>
      <c r="D974" s="26" t="e">
        <f>#REF!</f>
        <v>#REF!</v>
      </c>
      <c r="E974" s="26" t="e">
        <f>#REF!</f>
        <v>#REF!</v>
      </c>
      <c r="F974" s="26" t="e">
        <f>ASC(#REF!)</f>
        <v>#REF!</v>
      </c>
      <c r="G974" s="26" t="e">
        <f>#REF!</f>
        <v>#REF!</v>
      </c>
      <c r="H974" s="26" t="e">
        <f>#REF!</f>
        <v>#REF!</v>
      </c>
      <c r="I974" s="26" t="e">
        <f>#REF!</f>
        <v>#REF!</v>
      </c>
      <c r="J974" s="26" t="e">
        <f>#REF!</f>
        <v>#REF!</v>
      </c>
      <c r="K974" s="26" t="e">
        <f t="shared" si="47"/>
        <v>#REF!</v>
      </c>
      <c r="L974" s="26" t="e">
        <f>IF(#REF!="","",#REF!)</f>
        <v>#REF!</v>
      </c>
      <c r="M974" s="59" t="e">
        <f>#REF!</f>
        <v>#REF!</v>
      </c>
    </row>
    <row r="975" spans="1:13">
      <c r="A975" s="203" t="e">
        <f>IF(#REF!="","",#REF!)</f>
        <v>#REF!</v>
      </c>
      <c r="B975" s="26" t="e">
        <f t="shared" si="45"/>
        <v>#REF!</v>
      </c>
      <c r="C975" s="26" t="e">
        <f t="shared" si="46"/>
        <v>#REF!</v>
      </c>
      <c r="D975" s="26" t="e">
        <f>#REF!</f>
        <v>#REF!</v>
      </c>
      <c r="E975" s="26" t="e">
        <f>#REF!</f>
        <v>#REF!</v>
      </c>
      <c r="F975" s="26" t="e">
        <f>ASC(#REF!)</f>
        <v>#REF!</v>
      </c>
      <c r="G975" s="26" t="e">
        <f>#REF!</f>
        <v>#REF!</v>
      </c>
      <c r="H975" s="26" t="e">
        <f>#REF!</f>
        <v>#REF!</v>
      </c>
      <c r="I975" s="26" t="e">
        <f>#REF!</f>
        <v>#REF!</v>
      </c>
      <c r="J975" s="26" t="e">
        <f>#REF!</f>
        <v>#REF!</v>
      </c>
      <c r="K975" s="26" t="e">
        <f t="shared" si="47"/>
        <v>#REF!</v>
      </c>
      <c r="L975" s="26" t="e">
        <f>IF(#REF!="","",#REF!)</f>
        <v>#REF!</v>
      </c>
      <c r="M975" s="59" t="e">
        <f>#REF!</f>
        <v>#REF!</v>
      </c>
    </row>
    <row r="976" spans="1:13">
      <c r="A976" s="203" t="e">
        <f>IF(#REF!="","",#REF!)</f>
        <v>#REF!</v>
      </c>
      <c r="B976" s="26" t="e">
        <f t="shared" si="45"/>
        <v>#REF!</v>
      </c>
      <c r="C976" s="26" t="e">
        <f t="shared" si="46"/>
        <v>#REF!</v>
      </c>
      <c r="D976" s="26" t="e">
        <f>#REF!</f>
        <v>#REF!</v>
      </c>
      <c r="E976" s="26" t="e">
        <f>#REF!</f>
        <v>#REF!</v>
      </c>
      <c r="F976" s="26" t="e">
        <f>ASC(#REF!)</f>
        <v>#REF!</v>
      </c>
      <c r="G976" s="26" t="e">
        <f>#REF!</f>
        <v>#REF!</v>
      </c>
      <c r="H976" s="26" t="e">
        <f>#REF!</f>
        <v>#REF!</v>
      </c>
      <c r="I976" s="26" t="e">
        <f>#REF!</f>
        <v>#REF!</v>
      </c>
      <c r="J976" s="26" t="e">
        <f>#REF!</f>
        <v>#REF!</v>
      </c>
      <c r="K976" s="26" t="e">
        <f t="shared" si="47"/>
        <v>#REF!</v>
      </c>
      <c r="L976" s="26" t="e">
        <f>IF(#REF!="","",#REF!)</f>
        <v>#REF!</v>
      </c>
      <c r="M976" s="59" t="e">
        <f>#REF!</f>
        <v>#REF!</v>
      </c>
    </row>
    <row r="977" spans="1:13">
      <c r="A977" s="203" t="e">
        <f>IF(#REF!="","",#REF!)</f>
        <v>#REF!</v>
      </c>
      <c r="B977" s="26" t="e">
        <f t="shared" si="45"/>
        <v>#REF!</v>
      </c>
      <c r="C977" s="26" t="e">
        <f t="shared" si="46"/>
        <v>#REF!</v>
      </c>
      <c r="D977" s="26" t="e">
        <f>#REF!</f>
        <v>#REF!</v>
      </c>
      <c r="E977" s="26" t="e">
        <f>#REF!</f>
        <v>#REF!</v>
      </c>
      <c r="F977" s="26" t="e">
        <f>ASC(#REF!)</f>
        <v>#REF!</v>
      </c>
      <c r="G977" s="26" t="e">
        <f>#REF!</f>
        <v>#REF!</v>
      </c>
      <c r="H977" s="26" t="e">
        <f>#REF!</f>
        <v>#REF!</v>
      </c>
      <c r="I977" s="26" t="e">
        <f>#REF!</f>
        <v>#REF!</v>
      </c>
      <c r="J977" s="26" t="e">
        <f>#REF!</f>
        <v>#REF!</v>
      </c>
      <c r="K977" s="26" t="e">
        <f t="shared" si="47"/>
        <v>#REF!</v>
      </c>
      <c r="L977" s="26" t="e">
        <f>IF(#REF!="","",#REF!)</f>
        <v>#REF!</v>
      </c>
      <c r="M977" s="59" t="e">
        <f>#REF!</f>
        <v>#REF!</v>
      </c>
    </row>
    <row r="978" spans="1:13">
      <c r="A978" s="203" t="e">
        <f>IF(#REF!="","",#REF!)</f>
        <v>#REF!</v>
      </c>
      <c r="B978" s="26" t="e">
        <f t="shared" si="45"/>
        <v>#REF!</v>
      </c>
      <c r="C978" s="26" t="e">
        <f t="shared" si="46"/>
        <v>#REF!</v>
      </c>
      <c r="D978" s="26" t="e">
        <f>#REF!</f>
        <v>#REF!</v>
      </c>
      <c r="E978" s="26" t="e">
        <f>#REF!</f>
        <v>#REF!</v>
      </c>
      <c r="F978" s="26" t="e">
        <f>ASC(#REF!)</f>
        <v>#REF!</v>
      </c>
      <c r="G978" s="26" t="e">
        <f>#REF!</f>
        <v>#REF!</v>
      </c>
      <c r="H978" s="26" t="e">
        <f>#REF!</f>
        <v>#REF!</v>
      </c>
      <c r="I978" s="26" t="e">
        <f>#REF!</f>
        <v>#REF!</v>
      </c>
      <c r="J978" s="26" t="e">
        <f>#REF!</f>
        <v>#REF!</v>
      </c>
      <c r="K978" s="26" t="e">
        <f t="shared" si="47"/>
        <v>#REF!</v>
      </c>
      <c r="L978" s="26" t="e">
        <f>IF(#REF!="","",#REF!)</f>
        <v>#REF!</v>
      </c>
      <c r="M978" s="59" t="e">
        <f>#REF!</f>
        <v>#REF!</v>
      </c>
    </row>
    <row r="979" spans="1:13">
      <c r="A979" s="203" t="e">
        <f>IF(#REF!="","",#REF!)</f>
        <v>#REF!</v>
      </c>
      <c r="B979" s="26" t="e">
        <f t="shared" si="45"/>
        <v>#REF!</v>
      </c>
      <c r="C979" s="26" t="e">
        <f t="shared" si="46"/>
        <v>#REF!</v>
      </c>
      <c r="D979" s="26" t="e">
        <f>#REF!</f>
        <v>#REF!</v>
      </c>
      <c r="E979" s="26" t="e">
        <f>#REF!</f>
        <v>#REF!</v>
      </c>
      <c r="F979" s="26" t="e">
        <f>ASC(#REF!)</f>
        <v>#REF!</v>
      </c>
      <c r="G979" s="26" t="e">
        <f>#REF!</f>
        <v>#REF!</v>
      </c>
      <c r="H979" s="26" t="e">
        <f>#REF!</f>
        <v>#REF!</v>
      </c>
      <c r="I979" s="26" t="e">
        <f>#REF!</f>
        <v>#REF!</v>
      </c>
      <c r="J979" s="26" t="e">
        <f>#REF!</f>
        <v>#REF!</v>
      </c>
      <c r="K979" s="26" t="e">
        <f t="shared" si="47"/>
        <v>#REF!</v>
      </c>
      <c r="L979" s="26" t="e">
        <f>IF(#REF!="","",#REF!)</f>
        <v>#REF!</v>
      </c>
      <c r="M979" s="59" t="e">
        <f>#REF!</f>
        <v>#REF!</v>
      </c>
    </row>
    <row r="980" spans="1:13">
      <c r="A980" s="203" t="e">
        <f>IF(#REF!="","",#REF!)</f>
        <v>#REF!</v>
      </c>
      <c r="B980" s="26" t="e">
        <f t="shared" si="45"/>
        <v>#REF!</v>
      </c>
      <c r="C980" s="26" t="e">
        <f t="shared" si="46"/>
        <v>#REF!</v>
      </c>
      <c r="D980" s="26" t="e">
        <f>#REF!</f>
        <v>#REF!</v>
      </c>
      <c r="E980" s="26" t="e">
        <f>#REF!</f>
        <v>#REF!</v>
      </c>
      <c r="F980" s="26" t="e">
        <f>ASC(#REF!)</f>
        <v>#REF!</v>
      </c>
      <c r="G980" s="26" t="e">
        <f>#REF!</f>
        <v>#REF!</v>
      </c>
      <c r="H980" s="26" t="e">
        <f>#REF!</f>
        <v>#REF!</v>
      </c>
      <c r="I980" s="26" t="e">
        <f>#REF!</f>
        <v>#REF!</v>
      </c>
      <c r="J980" s="26" t="e">
        <f>#REF!</f>
        <v>#REF!</v>
      </c>
      <c r="K980" s="26" t="e">
        <f t="shared" si="47"/>
        <v>#REF!</v>
      </c>
      <c r="L980" s="26" t="e">
        <f>IF(#REF!="","",#REF!)</f>
        <v>#REF!</v>
      </c>
      <c r="M980" s="59" t="e">
        <f>#REF!</f>
        <v>#REF!</v>
      </c>
    </row>
    <row r="981" spans="1:13">
      <c r="A981" s="203" t="e">
        <f>IF(#REF!="","",#REF!)</f>
        <v>#REF!</v>
      </c>
      <c r="B981" s="26" t="e">
        <f t="shared" si="45"/>
        <v>#REF!</v>
      </c>
      <c r="C981" s="26" t="e">
        <f t="shared" si="46"/>
        <v>#REF!</v>
      </c>
      <c r="D981" s="26" t="e">
        <f>#REF!</f>
        <v>#REF!</v>
      </c>
      <c r="E981" s="26" t="e">
        <f>#REF!</f>
        <v>#REF!</v>
      </c>
      <c r="F981" s="26" t="e">
        <f>ASC(#REF!)</f>
        <v>#REF!</v>
      </c>
      <c r="G981" s="26" t="e">
        <f>#REF!</f>
        <v>#REF!</v>
      </c>
      <c r="H981" s="26" t="e">
        <f>#REF!</f>
        <v>#REF!</v>
      </c>
      <c r="I981" s="26" t="e">
        <f>#REF!</f>
        <v>#REF!</v>
      </c>
      <c r="J981" s="26" t="e">
        <f>#REF!</f>
        <v>#REF!</v>
      </c>
      <c r="K981" s="26" t="e">
        <f t="shared" si="47"/>
        <v>#REF!</v>
      </c>
      <c r="L981" s="26" t="e">
        <f>IF(#REF!="","",#REF!)</f>
        <v>#REF!</v>
      </c>
      <c r="M981" s="59" t="e">
        <f>#REF!</f>
        <v>#REF!</v>
      </c>
    </row>
    <row r="982" spans="1:13">
      <c r="A982" s="203" t="e">
        <f>IF(#REF!="","",#REF!)</f>
        <v>#REF!</v>
      </c>
      <c r="B982" s="26" t="e">
        <f t="shared" si="45"/>
        <v>#REF!</v>
      </c>
      <c r="C982" s="26" t="e">
        <f t="shared" si="46"/>
        <v>#REF!</v>
      </c>
      <c r="D982" s="26" t="e">
        <f>#REF!</f>
        <v>#REF!</v>
      </c>
      <c r="E982" s="26" t="e">
        <f>#REF!</f>
        <v>#REF!</v>
      </c>
      <c r="F982" s="26" t="e">
        <f>ASC(#REF!)</f>
        <v>#REF!</v>
      </c>
      <c r="G982" s="26" t="e">
        <f>#REF!</f>
        <v>#REF!</v>
      </c>
      <c r="H982" s="26" t="e">
        <f>#REF!</f>
        <v>#REF!</v>
      </c>
      <c r="I982" s="26" t="e">
        <f>#REF!</f>
        <v>#REF!</v>
      </c>
      <c r="J982" s="26" t="e">
        <f>#REF!</f>
        <v>#REF!</v>
      </c>
      <c r="K982" s="26" t="e">
        <f t="shared" si="47"/>
        <v>#REF!</v>
      </c>
      <c r="L982" s="26" t="e">
        <f>IF(#REF!="","",#REF!)</f>
        <v>#REF!</v>
      </c>
      <c r="M982" s="59" t="e">
        <f>#REF!</f>
        <v>#REF!</v>
      </c>
    </row>
    <row r="983" spans="1:13">
      <c r="A983" s="203" t="e">
        <f>IF(#REF!="","",#REF!)</f>
        <v>#REF!</v>
      </c>
      <c r="B983" s="26" t="e">
        <f t="shared" si="45"/>
        <v>#REF!</v>
      </c>
      <c r="C983" s="26" t="e">
        <f t="shared" si="46"/>
        <v>#REF!</v>
      </c>
      <c r="D983" s="26" t="e">
        <f>#REF!</f>
        <v>#REF!</v>
      </c>
      <c r="E983" s="26" t="e">
        <f>#REF!</f>
        <v>#REF!</v>
      </c>
      <c r="F983" s="26" t="e">
        <f>ASC(#REF!)</f>
        <v>#REF!</v>
      </c>
      <c r="G983" s="26" t="e">
        <f>#REF!</f>
        <v>#REF!</v>
      </c>
      <c r="H983" s="26" t="e">
        <f>#REF!</f>
        <v>#REF!</v>
      </c>
      <c r="I983" s="26" t="e">
        <f>#REF!</f>
        <v>#REF!</v>
      </c>
      <c r="J983" s="26" t="e">
        <f>#REF!</f>
        <v>#REF!</v>
      </c>
      <c r="K983" s="26" t="e">
        <f t="shared" si="47"/>
        <v>#REF!</v>
      </c>
      <c r="L983" s="26" t="e">
        <f>IF(#REF!="","",#REF!)</f>
        <v>#REF!</v>
      </c>
      <c r="M983" s="59" t="e">
        <f>#REF!</f>
        <v>#REF!</v>
      </c>
    </row>
    <row r="984" spans="1:13">
      <c r="A984" s="203" t="e">
        <f>IF(#REF!="","",#REF!)</f>
        <v>#REF!</v>
      </c>
      <c r="B984" s="26" t="e">
        <f t="shared" si="45"/>
        <v>#REF!</v>
      </c>
      <c r="C984" s="26" t="e">
        <f t="shared" si="46"/>
        <v>#REF!</v>
      </c>
      <c r="D984" s="26" t="e">
        <f>#REF!</f>
        <v>#REF!</v>
      </c>
      <c r="E984" s="26" t="e">
        <f>#REF!</f>
        <v>#REF!</v>
      </c>
      <c r="F984" s="26" t="e">
        <f>ASC(#REF!)</f>
        <v>#REF!</v>
      </c>
      <c r="G984" s="26" t="e">
        <f>#REF!</f>
        <v>#REF!</v>
      </c>
      <c r="H984" s="26" t="e">
        <f>#REF!</f>
        <v>#REF!</v>
      </c>
      <c r="I984" s="26" t="e">
        <f>#REF!</f>
        <v>#REF!</v>
      </c>
      <c r="J984" s="26" t="e">
        <f>#REF!</f>
        <v>#REF!</v>
      </c>
      <c r="K984" s="26" t="e">
        <f t="shared" si="47"/>
        <v>#REF!</v>
      </c>
      <c r="L984" s="26" t="e">
        <f>IF(#REF!="","",#REF!)</f>
        <v>#REF!</v>
      </c>
      <c r="M984" s="59" t="e">
        <f>#REF!</f>
        <v>#REF!</v>
      </c>
    </row>
    <row r="985" spans="1:13">
      <c r="A985" s="203" t="e">
        <f>IF(#REF!="","",#REF!)</f>
        <v>#REF!</v>
      </c>
      <c r="B985" s="26" t="e">
        <f t="shared" si="45"/>
        <v>#REF!</v>
      </c>
      <c r="C985" s="26" t="e">
        <f t="shared" si="46"/>
        <v>#REF!</v>
      </c>
      <c r="D985" s="26" t="e">
        <f>#REF!</f>
        <v>#REF!</v>
      </c>
      <c r="E985" s="26" t="e">
        <f>#REF!</f>
        <v>#REF!</v>
      </c>
      <c r="F985" s="26" t="e">
        <f>ASC(#REF!)</f>
        <v>#REF!</v>
      </c>
      <c r="G985" s="26" t="e">
        <f>#REF!</f>
        <v>#REF!</v>
      </c>
      <c r="H985" s="26" t="e">
        <f>#REF!</f>
        <v>#REF!</v>
      </c>
      <c r="I985" s="26" t="e">
        <f>#REF!</f>
        <v>#REF!</v>
      </c>
      <c r="J985" s="26" t="e">
        <f>#REF!</f>
        <v>#REF!</v>
      </c>
      <c r="K985" s="26" t="e">
        <f t="shared" si="47"/>
        <v>#REF!</v>
      </c>
      <c r="L985" s="26" t="e">
        <f>IF(#REF!="","",#REF!)</f>
        <v>#REF!</v>
      </c>
      <c r="M985" s="59" t="e">
        <f>#REF!</f>
        <v>#REF!</v>
      </c>
    </row>
    <row r="986" spans="1:13">
      <c r="A986" s="203" t="e">
        <f>IF(#REF!="","",#REF!)</f>
        <v>#REF!</v>
      </c>
      <c r="B986" s="26" t="e">
        <f t="shared" si="45"/>
        <v>#REF!</v>
      </c>
      <c r="C986" s="26" t="e">
        <f t="shared" si="46"/>
        <v>#REF!</v>
      </c>
      <c r="D986" s="26" t="e">
        <f>#REF!</f>
        <v>#REF!</v>
      </c>
      <c r="E986" s="26" t="e">
        <f>#REF!</f>
        <v>#REF!</v>
      </c>
      <c r="F986" s="26" t="e">
        <f>ASC(#REF!)</f>
        <v>#REF!</v>
      </c>
      <c r="G986" s="26" t="e">
        <f>#REF!</f>
        <v>#REF!</v>
      </c>
      <c r="H986" s="26" t="e">
        <f>#REF!</f>
        <v>#REF!</v>
      </c>
      <c r="I986" s="26" t="e">
        <f>#REF!</f>
        <v>#REF!</v>
      </c>
      <c r="J986" s="26" t="e">
        <f>#REF!</f>
        <v>#REF!</v>
      </c>
      <c r="K986" s="26" t="e">
        <f t="shared" si="47"/>
        <v>#REF!</v>
      </c>
      <c r="L986" s="26" t="e">
        <f>IF(#REF!="","",#REF!)</f>
        <v>#REF!</v>
      </c>
      <c r="M986" s="59" t="e">
        <f>#REF!</f>
        <v>#REF!</v>
      </c>
    </row>
    <row r="987" spans="1:13">
      <c r="A987" s="203" t="e">
        <f>IF(#REF!="","",#REF!)</f>
        <v>#REF!</v>
      </c>
      <c r="B987" s="26" t="e">
        <f t="shared" si="45"/>
        <v>#REF!</v>
      </c>
      <c r="C987" s="26" t="e">
        <f t="shared" si="46"/>
        <v>#REF!</v>
      </c>
      <c r="D987" s="26" t="e">
        <f>#REF!</f>
        <v>#REF!</v>
      </c>
      <c r="E987" s="26" t="e">
        <f>#REF!</f>
        <v>#REF!</v>
      </c>
      <c r="F987" s="26" t="e">
        <f>ASC(#REF!)</f>
        <v>#REF!</v>
      </c>
      <c r="G987" s="26" t="e">
        <f>#REF!</f>
        <v>#REF!</v>
      </c>
      <c r="H987" s="26" t="e">
        <f>#REF!</f>
        <v>#REF!</v>
      </c>
      <c r="I987" s="26" t="e">
        <f>#REF!</f>
        <v>#REF!</v>
      </c>
      <c r="J987" s="26" t="e">
        <f>#REF!</f>
        <v>#REF!</v>
      </c>
      <c r="K987" s="26" t="e">
        <f t="shared" si="47"/>
        <v>#REF!</v>
      </c>
      <c r="L987" s="26" t="e">
        <f>IF(#REF!="","",#REF!)</f>
        <v>#REF!</v>
      </c>
      <c r="M987" s="59" t="e">
        <f>#REF!</f>
        <v>#REF!</v>
      </c>
    </row>
    <row r="988" spans="1:13">
      <c r="A988" s="203" t="e">
        <f>IF(#REF!="","",#REF!)</f>
        <v>#REF!</v>
      </c>
      <c r="B988" s="26" t="e">
        <f t="shared" si="45"/>
        <v>#REF!</v>
      </c>
      <c r="C988" s="26" t="e">
        <f t="shared" si="46"/>
        <v>#REF!</v>
      </c>
      <c r="D988" s="26" t="e">
        <f>#REF!</f>
        <v>#REF!</v>
      </c>
      <c r="E988" s="26" t="e">
        <f>#REF!</f>
        <v>#REF!</v>
      </c>
      <c r="F988" s="26" t="e">
        <f>ASC(#REF!)</f>
        <v>#REF!</v>
      </c>
      <c r="G988" s="26" t="e">
        <f>#REF!</f>
        <v>#REF!</v>
      </c>
      <c r="H988" s="26" t="e">
        <f>#REF!</f>
        <v>#REF!</v>
      </c>
      <c r="I988" s="26" t="e">
        <f>#REF!</f>
        <v>#REF!</v>
      </c>
      <c r="J988" s="26" t="e">
        <f>#REF!</f>
        <v>#REF!</v>
      </c>
      <c r="K988" s="26" t="e">
        <f t="shared" si="47"/>
        <v>#REF!</v>
      </c>
      <c r="L988" s="26" t="e">
        <f>IF(#REF!="","",#REF!)</f>
        <v>#REF!</v>
      </c>
      <c r="M988" s="59" t="e">
        <f>#REF!</f>
        <v>#REF!</v>
      </c>
    </row>
    <row r="989" spans="1:13">
      <c r="A989" s="203" t="e">
        <f>IF(#REF!="","",#REF!)</f>
        <v>#REF!</v>
      </c>
      <c r="B989" s="26" t="e">
        <f t="shared" si="45"/>
        <v>#REF!</v>
      </c>
      <c r="C989" s="26" t="e">
        <f t="shared" si="46"/>
        <v>#REF!</v>
      </c>
      <c r="D989" s="26" t="e">
        <f>#REF!</f>
        <v>#REF!</v>
      </c>
      <c r="E989" s="26" t="e">
        <f>#REF!</f>
        <v>#REF!</v>
      </c>
      <c r="F989" s="26" t="e">
        <f>ASC(#REF!)</f>
        <v>#REF!</v>
      </c>
      <c r="G989" s="26" t="e">
        <f>#REF!</f>
        <v>#REF!</v>
      </c>
      <c r="H989" s="26" t="e">
        <f>#REF!</f>
        <v>#REF!</v>
      </c>
      <c r="I989" s="26" t="e">
        <f>#REF!</f>
        <v>#REF!</v>
      </c>
      <c r="J989" s="26" t="e">
        <f>#REF!</f>
        <v>#REF!</v>
      </c>
      <c r="K989" s="26" t="e">
        <f t="shared" si="47"/>
        <v>#REF!</v>
      </c>
      <c r="L989" s="26" t="e">
        <f>IF(#REF!="","",#REF!)</f>
        <v>#REF!</v>
      </c>
      <c r="M989" s="59" t="e">
        <f>#REF!</f>
        <v>#REF!</v>
      </c>
    </row>
    <row r="990" spans="1:13">
      <c r="A990" s="203" t="e">
        <f>IF(#REF!="","",#REF!)</f>
        <v>#REF!</v>
      </c>
      <c r="B990" s="26" t="e">
        <f t="shared" si="45"/>
        <v>#REF!</v>
      </c>
      <c r="C990" s="26" t="e">
        <f t="shared" si="46"/>
        <v>#REF!</v>
      </c>
      <c r="D990" s="26" t="e">
        <f>#REF!</f>
        <v>#REF!</v>
      </c>
      <c r="E990" s="26" t="e">
        <f>#REF!</f>
        <v>#REF!</v>
      </c>
      <c r="F990" s="26" t="e">
        <f>ASC(#REF!)</f>
        <v>#REF!</v>
      </c>
      <c r="G990" s="26" t="e">
        <f>#REF!</f>
        <v>#REF!</v>
      </c>
      <c r="H990" s="26" t="e">
        <f>#REF!</f>
        <v>#REF!</v>
      </c>
      <c r="I990" s="26" t="e">
        <f>#REF!</f>
        <v>#REF!</v>
      </c>
      <c r="J990" s="26" t="e">
        <f>#REF!</f>
        <v>#REF!</v>
      </c>
      <c r="K990" s="26" t="e">
        <f t="shared" si="47"/>
        <v>#REF!</v>
      </c>
      <c r="L990" s="26" t="e">
        <f>IF(#REF!="","",#REF!)</f>
        <v>#REF!</v>
      </c>
      <c r="M990" s="59" t="e">
        <f>#REF!</f>
        <v>#REF!</v>
      </c>
    </row>
    <row r="991" spans="1:13">
      <c r="A991" s="203" t="e">
        <f>IF(#REF!="","",#REF!)</f>
        <v>#REF!</v>
      </c>
      <c r="B991" s="26" t="e">
        <f t="shared" si="45"/>
        <v>#REF!</v>
      </c>
      <c r="C991" s="26" t="e">
        <f t="shared" si="46"/>
        <v>#REF!</v>
      </c>
      <c r="D991" s="26" t="e">
        <f>#REF!</f>
        <v>#REF!</v>
      </c>
      <c r="E991" s="26" t="e">
        <f>#REF!</f>
        <v>#REF!</v>
      </c>
      <c r="F991" s="26" t="e">
        <f>ASC(#REF!)</f>
        <v>#REF!</v>
      </c>
      <c r="G991" s="26" t="e">
        <f>#REF!</f>
        <v>#REF!</v>
      </c>
      <c r="H991" s="26" t="e">
        <f>#REF!</f>
        <v>#REF!</v>
      </c>
      <c r="I991" s="26" t="e">
        <f>#REF!</f>
        <v>#REF!</v>
      </c>
      <c r="J991" s="26" t="e">
        <f>#REF!</f>
        <v>#REF!</v>
      </c>
      <c r="K991" s="26" t="e">
        <f t="shared" si="47"/>
        <v>#REF!</v>
      </c>
      <c r="L991" s="26" t="e">
        <f>IF(#REF!="","",#REF!)</f>
        <v>#REF!</v>
      </c>
      <c r="M991" s="59" t="e">
        <f>#REF!</f>
        <v>#REF!</v>
      </c>
    </row>
    <row r="992" spans="1:13">
      <c r="A992" s="203" t="e">
        <f>IF(#REF!="","",#REF!)</f>
        <v>#REF!</v>
      </c>
      <c r="B992" s="26" t="e">
        <f t="shared" si="45"/>
        <v>#REF!</v>
      </c>
      <c r="C992" s="26" t="e">
        <f t="shared" si="46"/>
        <v>#REF!</v>
      </c>
      <c r="D992" s="26" t="e">
        <f>#REF!</f>
        <v>#REF!</v>
      </c>
      <c r="E992" s="26" t="e">
        <f>#REF!</f>
        <v>#REF!</v>
      </c>
      <c r="F992" s="26" t="e">
        <f>ASC(#REF!)</f>
        <v>#REF!</v>
      </c>
      <c r="G992" s="26" t="e">
        <f>#REF!</f>
        <v>#REF!</v>
      </c>
      <c r="H992" s="26" t="e">
        <f>#REF!</f>
        <v>#REF!</v>
      </c>
      <c r="I992" s="26" t="e">
        <f>#REF!</f>
        <v>#REF!</v>
      </c>
      <c r="J992" s="26" t="e">
        <f>#REF!</f>
        <v>#REF!</v>
      </c>
      <c r="K992" s="26" t="e">
        <f t="shared" si="47"/>
        <v>#REF!</v>
      </c>
      <c r="L992" s="26" t="e">
        <f>IF(#REF!="","",#REF!)</f>
        <v>#REF!</v>
      </c>
      <c r="M992" s="59" t="e">
        <f>#REF!</f>
        <v>#REF!</v>
      </c>
    </row>
    <row r="993" spans="1:13">
      <c r="A993" s="203" t="e">
        <f>IF(#REF!="","",#REF!)</f>
        <v>#REF!</v>
      </c>
      <c r="B993" s="26" t="e">
        <f t="shared" si="45"/>
        <v>#REF!</v>
      </c>
      <c r="C993" s="26" t="e">
        <f t="shared" si="46"/>
        <v>#REF!</v>
      </c>
      <c r="D993" s="26" t="e">
        <f>#REF!</f>
        <v>#REF!</v>
      </c>
      <c r="E993" s="26" t="e">
        <f>#REF!</f>
        <v>#REF!</v>
      </c>
      <c r="F993" s="26" t="e">
        <f>ASC(#REF!)</f>
        <v>#REF!</v>
      </c>
      <c r="G993" s="26" t="e">
        <f>#REF!</f>
        <v>#REF!</v>
      </c>
      <c r="H993" s="26" t="e">
        <f>#REF!</f>
        <v>#REF!</v>
      </c>
      <c r="I993" s="26" t="e">
        <f>#REF!</f>
        <v>#REF!</v>
      </c>
      <c r="J993" s="26" t="e">
        <f>#REF!</f>
        <v>#REF!</v>
      </c>
      <c r="K993" s="26" t="e">
        <f t="shared" si="47"/>
        <v>#REF!</v>
      </c>
      <c r="L993" s="26" t="e">
        <f>IF(#REF!="","",#REF!)</f>
        <v>#REF!</v>
      </c>
      <c r="M993" s="59" t="e">
        <f>#REF!</f>
        <v>#REF!</v>
      </c>
    </row>
    <row r="994" spans="1:13">
      <c r="A994" s="203" t="e">
        <f>IF(#REF!="","",#REF!)</f>
        <v>#REF!</v>
      </c>
      <c r="B994" s="26" t="e">
        <f t="shared" si="45"/>
        <v>#REF!</v>
      </c>
      <c r="C994" s="26" t="e">
        <f t="shared" si="46"/>
        <v>#REF!</v>
      </c>
      <c r="D994" s="26" t="e">
        <f>#REF!</f>
        <v>#REF!</v>
      </c>
      <c r="E994" s="26" t="e">
        <f>#REF!</f>
        <v>#REF!</v>
      </c>
      <c r="F994" s="26" t="e">
        <f>ASC(#REF!)</f>
        <v>#REF!</v>
      </c>
      <c r="G994" s="26" t="e">
        <f>#REF!</f>
        <v>#REF!</v>
      </c>
      <c r="H994" s="26" t="e">
        <f>#REF!</f>
        <v>#REF!</v>
      </c>
      <c r="I994" s="26" t="e">
        <f>#REF!</f>
        <v>#REF!</v>
      </c>
      <c r="J994" s="26" t="e">
        <f>#REF!</f>
        <v>#REF!</v>
      </c>
      <c r="K994" s="26" t="e">
        <f t="shared" si="47"/>
        <v>#REF!</v>
      </c>
      <c r="L994" s="26" t="e">
        <f>IF(#REF!="","",#REF!)</f>
        <v>#REF!</v>
      </c>
      <c r="M994" s="59" t="e">
        <f>#REF!</f>
        <v>#REF!</v>
      </c>
    </row>
    <row r="995" spans="1:13">
      <c r="A995" s="203" t="e">
        <f>IF(#REF!="","",#REF!)</f>
        <v>#REF!</v>
      </c>
      <c r="B995" s="26" t="e">
        <f t="shared" si="45"/>
        <v>#REF!</v>
      </c>
      <c r="C995" s="26" t="e">
        <f t="shared" si="46"/>
        <v>#REF!</v>
      </c>
      <c r="D995" s="26" t="e">
        <f>#REF!</f>
        <v>#REF!</v>
      </c>
      <c r="E995" s="26" t="e">
        <f>#REF!</f>
        <v>#REF!</v>
      </c>
      <c r="F995" s="26" t="e">
        <f>ASC(#REF!)</f>
        <v>#REF!</v>
      </c>
      <c r="G995" s="26" t="e">
        <f>#REF!</f>
        <v>#REF!</v>
      </c>
      <c r="H995" s="26" t="e">
        <f>#REF!</f>
        <v>#REF!</v>
      </c>
      <c r="I995" s="26" t="e">
        <f>#REF!</f>
        <v>#REF!</v>
      </c>
      <c r="J995" s="26" t="e">
        <f>#REF!</f>
        <v>#REF!</v>
      </c>
      <c r="K995" s="26" t="e">
        <f t="shared" si="47"/>
        <v>#REF!</v>
      </c>
      <c r="L995" s="26" t="e">
        <f>IF(#REF!="","",#REF!)</f>
        <v>#REF!</v>
      </c>
      <c r="M995" s="59" t="e">
        <f>#REF!</f>
        <v>#REF!</v>
      </c>
    </row>
    <row r="996" spans="1:13">
      <c r="A996" s="203" t="e">
        <f>IF(#REF!="","",#REF!)</f>
        <v>#REF!</v>
      </c>
      <c r="B996" s="26" t="e">
        <f t="shared" si="45"/>
        <v>#REF!</v>
      </c>
      <c r="C996" s="26" t="e">
        <f t="shared" si="46"/>
        <v>#REF!</v>
      </c>
      <c r="D996" s="26" t="e">
        <f>#REF!</f>
        <v>#REF!</v>
      </c>
      <c r="E996" s="26" t="e">
        <f>#REF!</f>
        <v>#REF!</v>
      </c>
      <c r="F996" s="26" t="e">
        <f>ASC(#REF!)</f>
        <v>#REF!</v>
      </c>
      <c r="G996" s="26" t="e">
        <f>#REF!</f>
        <v>#REF!</v>
      </c>
      <c r="H996" s="26" t="e">
        <f>#REF!</f>
        <v>#REF!</v>
      </c>
      <c r="I996" s="26" t="e">
        <f>#REF!</f>
        <v>#REF!</v>
      </c>
      <c r="J996" s="26" t="e">
        <f>#REF!</f>
        <v>#REF!</v>
      </c>
      <c r="K996" s="26" t="e">
        <f t="shared" si="47"/>
        <v>#REF!</v>
      </c>
      <c r="L996" s="26" t="e">
        <f>IF(#REF!="","",#REF!)</f>
        <v>#REF!</v>
      </c>
      <c r="M996" s="59" t="e">
        <f>#REF!</f>
        <v>#REF!</v>
      </c>
    </row>
    <row r="997" spans="1:13">
      <c r="A997" s="203" t="e">
        <f>IF(#REF!="","",#REF!)</f>
        <v>#REF!</v>
      </c>
      <c r="B997" s="26" t="e">
        <f t="shared" si="45"/>
        <v>#REF!</v>
      </c>
      <c r="C997" s="26" t="e">
        <f t="shared" si="46"/>
        <v>#REF!</v>
      </c>
      <c r="D997" s="26" t="e">
        <f>#REF!</f>
        <v>#REF!</v>
      </c>
      <c r="E997" s="26" t="e">
        <f>#REF!</f>
        <v>#REF!</v>
      </c>
      <c r="F997" s="26" t="e">
        <f>ASC(#REF!)</f>
        <v>#REF!</v>
      </c>
      <c r="G997" s="26" t="e">
        <f>#REF!</f>
        <v>#REF!</v>
      </c>
      <c r="H997" s="26" t="e">
        <f>#REF!</f>
        <v>#REF!</v>
      </c>
      <c r="I997" s="26" t="e">
        <f>#REF!</f>
        <v>#REF!</v>
      </c>
      <c r="J997" s="26" t="e">
        <f>#REF!</f>
        <v>#REF!</v>
      </c>
      <c r="K997" s="26" t="e">
        <f t="shared" si="47"/>
        <v>#REF!</v>
      </c>
      <c r="L997" s="26" t="e">
        <f>IF(#REF!="","",#REF!)</f>
        <v>#REF!</v>
      </c>
      <c r="M997" s="59" t="e">
        <f>#REF!</f>
        <v>#REF!</v>
      </c>
    </row>
    <row r="998" spans="1:13">
      <c r="A998" s="203" t="e">
        <f>IF(#REF!="","",#REF!)</f>
        <v>#REF!</v>
      </c>
      <c r="B998" s="26" t="e">
        <f t="shared" si="45"/>
        <v>#REF!</v>
      </c>
      <c r="C998" s="26" t="e">
        <f t="shared" si="46"/>
        <v>#REF!</v>
      </c>
      <c r="D998" s="26" t="e">
        <f>#REF!</f>
        <v>#REF!</v>
      </c>
      <c r="E998" s="26" t="e">
        <f>#REF!</f>
        <v>#REF!</v>
      </c>
      <c r="F998" s="26" t="e">
        <f>ASC(#REF!)</f>
        <v>#REF!</v>
      </c>
      <c r="G998" s="26" t="e">
        <f>#REF!</f>
        <v>#REF!</v>
      </c>
      <c r="H998" s="26" t="e">
        <f>#REF!</f>
        <v>#REF!</v>
      </c>
      <c r="I998" s="26" t="e">
        <f>#REF!</f>
        <v>#REF!</v>
      </c>
      <c r="J998" s="26" t="e">
        <f>#REF!</f>
        <v>#REF!</v>
      </c>
      <c r="K998" s="26" t="e">
        <f t="shared" si="47"/>
        <v>#REF!</v>
      </c>
      <c r="L998" s="26" t="e">
        <f>IF(#REF!="","",#REF!)</f>
        <v>#REF!</v>
      </c>
      <c r="M998" s="59" t="e">
        <f>#REF!</f>
        <v>#REF!</v>
      </c>
    </row>
    <row r="999" spans="1:13">
      <c r="A999" s="203" t="e">
        <f>IF(#REF!="","",#REF!)</f>
        <v>#REF!</v>
      </c>
      <c r="B999" s="26" t="e">
        <f t="shared" si="45"/>
        <v>#REF!</v>
      </c>
      <c r="C999" s="26" t="e">
        <f t="shared" si="46"/>
        <v>#REF!</v>
      </c>
      <c r="D999" s="26" t="e">
        <f>#REF!</f>
        <v>#REF!</v>
      </c>
      <c r="E999" s="26" t="e">
        <f>#REF!</f>
        <v>#REF!</v>
      </c>
      <c r="F999" s="26" t="e">
        <f>ASC(#REF!)</f>
        <v>#REF!</v>
      </c>
      <c r="G999" s="26" t="e">
        <f>#REF!</f>
        <v>#REF!</v>
      </c>
      <c r="H999" s="26" t="e">
        <f>#REF!</f>
        <v>#REF!</v>
      </c>
      <c r="I999" s="26" t="e">
        <f>#REF!</f>
        <v>#REF!</v>
      </c>
      <c r="J999" s="26" t="e">
        <f>#REF!</f>
        <v>#REF!</v>
      </c>
      <c r="K999" s="26" t="e">
        <f t="shared" si="47"/>
        <v>#REF!</v>
      </c>
      <c r="L999" s="26" t="e">
        <f>IF(#REF!="","",#REF!)</f>
        <v>#REF!</v>
      </c>
      <c r="M999" s="59" t="e">
        <f>#REF!</f>
        <v>#REF!</v>
      </c>
    </row>
    <row r="1000" spans="1:13">
      <c r="A1000" s="203" t="e">
        <f>IF(#REF!="","",#REF!)</f>
        <v>#REF!</v>
      </c>
      <c r="B1000" s="26" t="e">
        <f t="shared" si="45"/>
        <v>#REF!</v>
      </c>
      <c r="C1000" s="26" t="e">
        <f t="shared" si="46"/>
        <v>#REF!</v>
      </c>
      <c r="D1000" s="26" t="e">
        <f>#REF!</f>
        <v>#REF!</v>
      </c>
      <c r="E1000" s="26" t="e">
        <f>#REF!</f>
        <v>#REF!</v>
      </c>
      <c r="F1000" s="26" t="e">
        <f>ASC(#REF!)</f>
        <v>#REF!</v>
      </c>
      <c r="G1000" s="26" t="e">
        <f>#REF!</f>
        <v>#REF!</v>
      </c>
      <c r="H1000" s="26" t="e">
        <f>#REF!</f>
        <v>#REF!</v>
      </c>
      <c r="I1000" s="26" t="e">
        <f>#REF!</f>
        <v>#REF!</v>
      </c>
      <c r="J1000" s="26" t="e">
        <f>#REF!</f>
        <v>#REF!</v>
      </c>
      <c r="K1000" s="26" t="e">
        <f t="shared" si="47"/>
        <v>#REF!</v>
      </c>
      <c r="L1000" s="26" t="e">
        <f>IF(#REF!="","",#REF!)</f>
        <v>#REF!</v>
      </c>
      <c r="M1000" s="59" t="e">
        <f>#REF!</f>
        <v>#REF!</v>
      </c>
    </row>
    <row r="1001" spans="1:13">
      <c r="A1001" s="203" t="e">
        <f>IF(#REF!="","",#REF!)</f>
        <v>#REF!</v>
      </c>
      <c r="B1001" s="26" t="e">
        <f t="shared" si="45"/>
        <v>#REF!</v>
      </c>
      <c r="C1001" s="26" t="e">
        <f t="shared" si="46"/>
        <v>#REF!</v>
      </c>
      <c r="D1001" s="26" t="e">
        <f>#REF!</f>
        <v>#REF!</v>
      </c>
      <c r="E1001" s="26" t="e">
        <f>#REF!</f>
        <v>#REF!</v>
      </c>
      <c r="F1001" s="26" t="e">
        <f>ASC(#REF!)</f>
        <v>#REF!</v>
      </c>
      <c r="G1001" s="26" t="e">
        <f>#REF!</f>
        <v>#REF!</v>
      </c>
      <c r="H1001" s="26" t="e">
        <f>#REF!</f>
        <v>#REF!</v>
      </c>
      <c r="I1001" s="26" t="e">
        <f>#REF!</f>
        <v>#REF!</v>
      </c>
      <c r="J1001" s="26" t="e">
        <f>#REF!</f>
        <v>#REF!</v>
      </c>
      <c r="K1001" s="26" t="e">
        <f t="shared" si="47"/>
        <v>#REF!</v>
      </c>
      <c r="L1001" s="26" t="e">
        <f>IF(#REF!="","",#REF!)</f>
        <v>#REF!</v>
      </c>
      <c r="M1001" s="59" t="e">
        <f>#REF!</f>
        <v>#REF!</v>
      </c>
    </row>
    <row r="1002" spans="1:13">
      <c r="A1002" s="203" t="e">
        <f>IF(#REF!="","",#REF!)</f>
        <v>#REF!</v>
      </c>
      <c r="B1002" s="26" t="e">
        <f t="shared" si="45"/>
        <v>#REF!</v>
      </c>
      <c r="C1002" s="26" t="e">
        <f t="shared" si="46"/>
        <v>#REF!</v>
      </c>
      <c r="D1002" s="26" t="e">
        <f>#REF!</f>
        <v>#REF!</v>
      </c>
      <c r="E1002" s="26" t="e">
        <f>#REF!</f>
        <v>#REF!</v>
      </c>
      <c r="F1002" s="26" t="e">
        <f>ASC(#REF!)</f>
        <v>#REF!</v>
      </c>
      <c r="G1002" s="26" t="e">
        <f>#REF!</f>
        <v>#REF!</v>
      </c>
      <c r="H1002" s="26" t="e">
        <f>#REF!</f>
        <v>#REF!</v>
      </c>
      <c r="I1002" s="26" t="e">
        <f>#REF!</f>
        <v>#REF!</v>
      </c>
      <c r="J1002" s="26" t="e">
        <f>#REF!</f>
        <v>#REF!</v>
      </c>
      <c r="K1002" s="26" t="e">
        <f t="shared" si="47"/>
        <v>#REF!</v>
      </c>
      <c r="L1002" s="26" t="e">
        <f>IF(#REF!="","",#REF!)</f>
        <v>#REF!</v>
      </c>
      <c r="M1002" s="59" t="e">
        <f>#REF!</f>
        <v>#REF!</v>
      </c>
    </row>
    <row r="1003" spans="1:13">
      <c r="A1003" s="203" t="e">
        <f>IF(#REF!="","",#REF!)</f>
        <v>#REF!</v>
      </c>
      <c r="B1003" s="26" t="e">
        <f t="shared" si="45"/>
        <v>#REF!</v>
      </c>
      <c r="C1003" s="26" t="e">
        <f t="shared" si="46"/>
        <v>#REF!</v>
      </c>
      <c r="D1003" s="26" t="e">
        <f>#REF!</f>
        <v>#REF!</v>
      </c>
      <c r="E1003" s="26" t="e">
        <f>#REF!</f>
        <v>#REF!</v>
      </c>
      <c r="F1003" s="26" t="e">
        <f>ASC(#REF!)</f>
        <v>#REF!</v>
      </c>
      <c r="G1003" s="26" t="e">
        <f>#REF!</f>
        <v>#REF!</v>
      </c>
      <c r="H1003" s="26" t="e">
        <f>#REF!</f>
        <v>#REF!</v>
      </c>
      <c r="I1003" s="26" t="e">
        <f>#REF!</f>
        <v>#REF!</v>
      </c>
      <c r="J1003" s="26" t="e">
        <f>#REF!</f>
        <v>#REF!</v>
      </c>
      <c r="K1003" s="26" t="e">
        <f t="shared" si="47"/>
        <v>#REF!</v>
      </c>
      <c r="L1003" s="26" t="e">
        <f>IF(#REF!="","",#REF!)</f>
        <v>#REF!</v>
      </c>
      <c r="M1003" s="59" t="e">
        <f>#REF!</f>
        <v>#REF!</v>
      </c>
    </row>
    <row r="1004" spans="1:13">
      <c r="A1004" s="203" t="e">
        <f>IF(#REF!="","",#REF!)</f>
        <v>#REF!</v>
      </c>
      <c r="B1004" s="26" t="e">
        <f t="shared" si="45"/>
        <v>#REF!</v>
      </c>
      <c r="C1004" s="26" t="e">
        <f t="shared" si="46"/>
        <v>#REF!</v>
      </c>
      <c r="D1004" s="26" t="e">
        <f>#REF!</f>
        <v>#REF!</v>
      </c>
      <c r="E1004" s="26" t="e">
        <f>#REF!</f>
        <v>#REF!</v>
      </c>
      <c r="F1004" s="26" t="e">
        <f>ASC(#REF!)</f>
        <v>#REF!</v>
      </c>
      <c r="G1004" s="26" t="e">
        <f>#REF!</f>
        <v>#REF!</v>
      </c>
      <c r="H1004" s="26" t="e">
        <f>#REF!</f>
        <v>#REF!</v>
      </c>
      <c r="I1004" s="26" t="e">
        <f>#REF!</f>
        <v>#REF!</v>
      </c>
      <c r="J1004" s="26" t="e">
        <f>#REF!</f>
        <v>#REF!</v>
      </c>
      <c r="K1004" s="26" t="e">
        <f t="shared" si="47"/>
        <v>#REF!</v>
      </c>
      <c r="L1004" s="26" t="e">
        <f>IF(#REF!="","",#REF!)</f>
        <v>#REF!</v>
      </c>
      <c r="M1004" s="59" t="e">
        <f>#REF!</f>
        <v>#REF!</v>
      </c>
    </row>
    <row r="1005" spans="1:13">
      <c r="A1005" s="203" t="e">
        <f>IF(#REF!="","",#REF!)</f>
        <v>#REF!</v>
      </c>
      <c r="B1005" s="26" t="e">
        <f t="shared" si="45"/>
        <v>#REF!</v>
      </c>
      <c r="C1005" s="26" t="e">
        <f t="shared" si="46"/>
        <v>#REF!</v>
      </c>
      <c r="D1005" s="26" t="e">
        <f>#REF!</f>
        <v>#REF!</v>
      </c>
      <c r="E1005" s="26" t="e">
        <f>#REF!</f>
        <v>#REF!</v>
      </c>
      <c r="F1005" s="26" t="e">
        <f>ASC(#REF!)</f>
        <v>#REF!</v>
      </c>
      <c r="G1005" s="26" t="e">
        <f>#REF!</f>
        <v>#REF!</v>
      </c>
      <c r="H1005" s="26" t="e">
        <f>#REF!</f>
        <v>#REF!</v>
      </c>
      <c r="I1005" s="26" t="e">
        <f>#REF!</f>
        <v>#REF!</v>
      </c>
      <c r="J1005" s="26" t="e">
        <f>#REF!</f>
        <v>#REF!</v>
      </c>
      <c r="K1005" s="26" t="e">
        <f t="shared" si="47"/>
        <v>#REF!</v>
      </c>
      <c r="L1005" s="26" t="e">
        <f>IF(#REF!="","",#REF!)</f>
        <v>#REF!</v>
      </c>
      <c r="M1005" s="59" t="e">
        <f>#REF!</f>
        <v>#REF!</v>
      </c>
    </row>
    <row r="1006" spans="1:13">
      <c r="A1006" s="203" t="e">
        <f>IF(#REF!="","",#REF!)</f>
        <v>#REF!</v>
      </c>
      <c r="B1006" s="26" t="e">
        <f t="shared" si="45"/>
        <v>#REF!</v>
      </c>
      <c r="C1006" s="26" t="e">
        <f t="shared" si="46"/>
        <v>#REF!</v>
      </c>
      <c r="D1006" s="26" t="e">
        <f>#REF!</f>
        <v>#REF!</v>
      </c>
      <c r="E1006" s="26" t="e">
        <f>#REF!</f>
        <v>#REF!</v>
      </c>
      <c r="F1006" s="26" t="e">
        <f>ASC(#REF!)</f>
        <v>#REF!</v>
      </c>
      <c r="G1006" s="26" t="e">
        <f>#REF!</f>
        <v>#REF!</v>
      </c>
      <c r="H1006" s="26" t="e">
        <f>#REF!</f>
        <v>#REF!</v>
      </c>
      <c r="I1006" s="26" t="e">
        <f>#REF!</f>
        <v>#REF!</v>
      </c>
      <c r="J1006" s="26" t="e">
        <f>#REF!</f>
        <v>#REF!</v>
      </c>
      <c r="K1006" s="26" t="e">
        <f t="shared" si="47"/>
        <v>#REF!</v>
      </c>
      <c r="L1006" s="26" t="e">
        <f>IF(#REF!="","",#REF!)</f>
        <v>#REF!</v>
      </c>
      <c r="M1006" s="59" t="e">
        <f>#REF!</f>
        <v>#REF!</v>
      </c>
    </row>
    <row r="1007" spans="1:13">
      <c r="A1007" s="203" t="e">
        <f>IF(#REF!="","",#REF!)</f>
        <v>#REF!</v>
      </c>
      <c r="B1007" s="26" t="e">
        <f t="shared" si="45"/>
        <v>#REF!</v>
      </c>
      <c r="C1007" s="26" t="e">
        <f t="shared" si="46"/>
        <v>#REF!</v>
      </c>
      <c r="D1007" s="26" t="e">
        <f>#REF!</f>
        <v>#REF!</v>
      </c>
      <c r="E1007" s="26" t="e">
        <f>#REF!</f>
        <v>#REF!</v>
      </c>
      <c r="F1007" s="26" t="e">
        <f>ASC(#REF!)</f>
        <v>#REF!</v>
      </c>
      <c r="G1007" s="26" t="e">
        <f>#REF!</f>
        <v>#REF!</v>
      </c>
      <c r="H1007" s="26" t="e">
        <f>#REF!</f>
        <v>#REF!</v>
      </c>
      <c r="I1007" s="26" t="e">
        <f>#REF!</f>
        <v>#REF!</v>
      </c>
      <c r="J1007" s="26" t="e">
        <f>#REF!</f>
        <v>#REF!</v>
      </c>
      <c r="K1007" s="26" t="e">
        <f t="shared" si="47"/>
        <v>#REF!</v>
      </c>
      <c r="L1007" s="26" t="e">
        <f>IF(#REF!="","",#REF!)</f>
        <v>#REF!</v>
      </c>
      <c r="M1007" s="59" t="e">
        <f>#REF!</f>
        <v>#REF!</v>
      </c>
    </row>
    <row r="1008" spans="1:13">
      <c r="A1008" s="203" t="e">
        <f>IF(#REF!="","",#REF!)</f>
        <v>#REF!</v>
      </c>
      <c r="B1008" s="26" t="e">
        <f t="shared" si="45"/>
        <v>#REF!</v>
      </c>
      <c r="C1008" s="26" t="e">
        <f t="shared" si="46"/>
        <v>#REF!</v>
      </c>
      <c r="D1008" s="26" t="e">
        <f>#REF!</f>
        <v>#REF!</v>
      </c>
      <c r="E1008" s="26" t="e">
        <f>#REF!</f>
        <v>#REF!</v>
      </c>
      <c r="F1008" s="26" t="e">
        <f>ASC(#REF!)</f>
        <v>#REF!</v>
      </c>
      <c r="G1008" s="26" t="e">
        <f>#REF!</f>
        <v>#REF!</v>
      </c>
      <c r="H1008" s="26" t="e">
        <f>#REF!</f>
        <v>#REF!</v>
      </c>
      <c r="I1008" s="26" t="e">
        <f>#REF!</f>
        <v>#REF!</v>
      </c>
      <c r="J1008" s="26" t="e">
        <f>#REF!</f>
        <v>#REF!</v>
      </c>
      <c r="K1008" s="26" t="e">
        <f t="shared" si="47"/>
        <v>#REF!</v>
      </c>
      <c r="L1008" s="26" t="e">
        <f>IF(#REF!="","",#REF!)</f>
        <v>#REF!</v>
      </c>
      <c r="M1008" s="59" t="e">
        <f>#REF!</f>
        <v>#REF!</v>
      </c>
    </row>
    <row r="1009" spans="1:13">
      <c r="A1009" s="203" t="e">
        <f>IF(#REF!="","",#REF!)</f>
        <v>#REF!</v>
      </c>
      <c r="B1009" s="26" t="e">
        <f t="shared" si="45"/>
        <v>#REF!</v>
      </c>
      <c r="C1009" s="26" t="e">
        <f t="shared" si="46"/>
        <v>#REF!</v>
      </c>
      <c r="D1009" s="26" t="e">
        <f>#REF!</f>
        <v>#REF!</v>
      </c>
      <c r="E1009" s="26" t="e">
        <f>#REF!</f>
        <v>#REF!</v>
      </c>
      <c r="F1009" s="26" t="e">
        <f>ASC(#REF!)</f>
        <v>#REF!</v>
      </c>
      <c r="G1009" s="26" t="e">
        <f>#REF!</f>
        <v>#REF!</v>
      </c>
      <c r="H1009" s="26" t="e">
        <f>#REF!</f>
        <v>#REF!</v>
      </c>
      <c r="I1009" s="26" t="e">
        <f>#REF!</f>
        <v>#REF!</v>
      </c>
      <c r="J1009" s="26" t="e">
        <f>#REF!</f>
        <v>#REF!</v>
      </c>
      <c r="K1009" s="26" t="e">
        <f t="shared" si="47"/>
        <v>#REF!</v>
      </c>
      <c r="L1009" s="26" t="e">
        <f>IF(#REF!="","",#REF!)</f>
        <v>#REF!</v>
      </c>
      <c r="M1009" s="59" t="e">
        <f>#REF!</f>
        <v>#REF!</v>
      </c>
    </row>
    <row r="1010" spans="1:13">
      <c r="A1010" s="203" t="e">
        <f>IF(#REF!="","",#REF!)</f>
        <v>#REF!</v>
      </c>
      <c r="B1010" s="26" t="e">
        <f t="shared" si="45"/>
        <v>#REF!</v>
      </c>
      <c r="C1010" s="26" t="e">
        <f t="shared" si="46"/>
        <v>#REF!</v>
      </c>
      <c r="D1010" s="26" t="e">
        <f>#REF!</f>
        <v>#REF!</v>
      </c>
      <c r="E1010" s="26" t="e">
        <f>#REF!</f>
        <v>#REF!</v>
      </c>
      <c r="F1010" s="26" t="e">
        <f>ASC(#REF!)</f>
        <v>#REF!</v>
      </c>
      <c r="G1010" s="26" t="e">
        <f>#REF!</f>
        <v>#REF!</v>
      </c>
      <c r="H1010" s="26" t="e">
        <f>#REF!</f>
        <v>#REF!</v>
      </c>
      <c r="I1010" s="26" t="e">
        <f>#REF!</f>
        <v>#REF!</v>
      </c>
      <c r="J1010" s="26" t="e">
        <f>#REF!</f>
        <v>#REF!</v>
      </c>
      <c r="K1010" s="26" t="e">
        <f t="shared" si="47"/>
        <v>#REF!</v>
      </c>
      <c r="L1010" s="26" t="e">
        <f>IF(#REF!="","",#REF!)</f>
        <v>#REF!</v>
      </c>
      <c r="M1010" s="59" t="e">
        <f>#REF!</f>
        <v>#REF!</v>
      </c>
    </row>
    <row r="1011" spans="1:13">
      <c r="A1011" s="203" t="e">
        <f>IF(#REF!="","",#REF!)</f>
        <v>#REF!</v>
      </c>
      <c r="B1011" s="26" t="e">
        <f t="shared" si="45"/>
        <v>#REF!</v>
      </c>
      <c r="C1011" s="26" t="e">
        <f t="shared" si="46"/>
        <v>#REF!</v>
      </c>
      <c r="D1011" s="26" t="e">
        <f>#REF!</f>
        <v>#REF!</v>
      </c>
      <c r="E1011" s="26" t="e">
        <f>#REF!</f>
        <v>#REF!</v>
      </c>
      <c r="F1011" s="26" t="e">
        <f>ASC(#REF!)</f>
        <v>#REF!</v>
      </c>
      <c r="G1011" s="26" t="e">
        <f>#REF!</f>
        <v>#REF!</v>
      </c>
      <c r="H1011" s="26" t="e">
        <f>#REF!</f>
        <v>#REF!</v>
      </c>
      <c r="I1011" s="26" t="e">
        <f>#REF!</f>
        <v>#REF!</v>
      </c>
      <c r="J1011" s="26" t="e">
        <f>#REF!</f>
        <v>#REF!</v>
      </c>
      <c r="K1011" s="26" t="e">
        <f t="shared" si="47"/>
        <v>#REF!</v>
      </c>
      <c r="L1011" s="26" t="e">
        <f>IF(#REF!="","",#REF!)</f>
        <v>#REF!</v>
      </c>
      <c r="M1011" s="59" t="e">
        <f>#REF!</f>
        <v>#REF!</v>
      </c>
    </row>
    <row r="1012" spans="1:13">
      <c r="A1012" s="203" t="e">
        <f>IF(#REF!="","",#REF!)</f>
        <v>#REF!</v>
      </c>
      <c r="B1012" s="26" t="e">
        <f t="shared" si="45"/>
        <v>#REF!</v>
      </c>
      <c r="C1012" s="26" t="e">
        <f t="shared" si="46"/>
        <v>#REF!</v>
      </c>
      <c r="D1012" s="26" t="e">
        <f>#REF!</f>
        <v>#REF!</v>
      </c>
      <c r="E1012" s="26" t="e">
        <f>#REF!</f>
        <v>#REF!</v>
      </c>
      <c r="F1012" s="26" t="e">
        <f>ASC(#REF!)</f>
        <v>#REF!</v>
      </c>
      <c r="G1012" s="26" t="e">
        <f>#REF!</f>
        <v>#REF!</v>
      </c>
      <c r="H1012" s="26" t="e">
        <f>#REF!</f>
        <v>#REF!</v>
      </c>
      <c r="I1012" s="26" t="e">
        <f>#REF!</f>
        <v>#REF!</v>
      </c>
      <c r="J1012" s="26" t="e">
        <f>#REF!</f>
        <v>#REF!</v>
      </c>
      <c r="K1012" s="26" t="e">
        <f t="shared" si="47"/>
        <v>#REF!</v>
      </c>
      <c r="L1012" s="26" t="e">
        <f>IF(#REF!="","",#REF!)</f>
        <v>#REF!</v>
      </c>
      <c r="M1012" s="59" t="e">
        <f>#REF!</f>
        <v>#REF!</v>
      </c>
    </row>
    <row r="1013" spans="1:13">
      <c r="A1013" s="203" t="e">
        <f>IF(#REF!="","",#REF!)</f>
        <v>#REF!</v>
      </c>
      <c r="B1013" s="26" t="e">
        <f t="shared" si="45"/>
        <v>#REF!</v>
      </c>
      <c r="C1013" s="26" t="e">
        <f t="shared" si="46"/>
        <v>#REF!</v>
      </c>
      <c r="D1013" s="26" t="e">
        <f>#REF!</f>
        <v>#REF!</v>
      </c>
      <c r="E1013" s="26" t="e">
        <f>#REF!</f>
        <v>#REF!</v>
      </c>
      <c r="F1013" s="26" t="e">
        <f>ASC(#REF!)</f>
        <v>#REF!</v>
      </c>
      <c r="G1013" s="26" t="e">
        <f>#REF!</f>
        <v>#REF!</v>
      </c>
      <c r="H1013" s="26" t="e">
        <f>#REF!</f>
        <v>#REF!</v>
      </c>
      <c r="I1013" s="26" t="e">
        <f>#REF!</f>
        <v>#REF!</v>
      </c>
      <c r="J1013" s="26" t="e">
        <f>#REF!</f>
        <v>#REF!</v>
      </c>
      <c r="K1013" s="26" t="e">
        <f t="shared" si="47"/>
        <v>#REF!</v>
      </c>
      <c r="L1013" s="26" t="e">
        <f>IF(#REF!="","",#REF!)</f>
        <v>#REF!</v>
      </c>
      <c r="M1013" s="59" t="e">
        <f>#REF!</f>
        <v>#REF!</v>
      </c>
    </row>
    <row r="1014" spans="1:13">
      <c r="A1014" s="203" t="e">
        <f>IF(#REF!="","",#REF!)</f>
        <v>#REF!</v>
      </c>
      <c r="B1014" s="26" t="e">
        <f t="shared" si="45"/>
        <v>#REF!</v>
      </c>
      <c r="C1014" s="26" t="e">
        <f t="shared" si="46"/>
        <v>#REF!</v>
      </c>
      <c r="D1014" s="26" t="e">
        <f>#REF!</f>
        <v>#REF!</v>
      </c>
      <c r="E1014" s="26" t="e">
        <f>#REF!</f>
        <v>#REF!</v>
      </c>
      <c r="F1014" s="26" t="e">
        <f>ASC(#REF!)</f>
        <v>#REF!</v>
      </c>
      <c r="G1014" s="26" t="e">
        <f>#REF!</f>
        <v>#REF!</v>
      </c>
      <c r="H1014" s="26" t="e">
        <f>#REF!</f>
        <v>#REF!</v>
      </c>
      <c r="I1014" s="26" t="e">
        <f>#REF!</f>
        <v>#REF!</v>
      </c>
      <c r="J1014" s="26" t="e">
        <f>#REF!</f>
        <v>#REF!</v>
      </c>
      <c r="K1014" s="26" t="e">
        <f t="shared" si="47"/>
        <v>#REF!</v>
      </c>
      <c r="L1014" s="26" t="e">
        <f>IF(#REF!="","",#REF!)</f>
        <v>#REF!</v>
      </c>
      <c r="M1014" s="59" t="e">
        <f>#REF!</f>
        <v>#REF!</v>
      </c>
    </row>
    <row r="1015" spans="1:13">
      <c r="A1015" s="203" t="e">
        <f>IF(#REF!="","",#REF!)</f>
        <v>#REF!</v>
      </c>
      <c r="B1015" s="26" t="e">
        <f t="shared" si="45"/>
        <v>#REF!</v>
      </c>
      <c r="C1015" s="26" t="e">
        <f t="shared" si="46"/>
        <v>#REF!</v>
      </c>
      <c r="D1015" s="26" t="e">
        <f>#REF!</f>
        <v>#REF!</v>
      </c>
      <c r="E1015" s="26" t="e">
        <f>#REF!</f>
        <v>#REF!</v>
      </c>
      <c r="F1015" s="26" t="e">
        <f>ASC(#REF!)</f>
        <v>#REF!</v>
      </c>
      <c r="G1015" s="26" t="e">
        <f>#REF!</f>
        <v>#REF!</v>
      </c>
      <c r="H1015" s="26" t="e">
        <f>#REF!</f>
        <v>#REF!</v>
      </c>
      <c r="I1015" s="26" t="e">
        <f>#REF!</f>
        <v>#REF!</v>
      </c>
      <c r="J1015" s="26" t="e">
        <f>#REF!</f>
        <v>#REF!</v>
      </c>
      <c r="K1015" s="26" t="e">
        <f t="shared" si="47"/>
        <v>#REF!</v>
      </c>
      <c r="L1015" s="26" t="e">
        <f>IF(#REF!="","",#REF!)</f>
        <v>#REF!</v>
      </c>
      <c r="M1015" s="59" t="e">
        <f>#REF!</f>
        <v>#REF!</v>
      </c>
    </row>
    <row r="1016" spans="1:13">
      <c r="A1016" s="203" t="e">
        <f>IF(#REF!="","",#REF!)</f>
        <v>#REF!</v>
      </c>
      <c r="B1016" s="26" t="e">
        <f t="shared" si="45"/>
        <v>#REF!</v>
      </c>
      <c r="C1016" s="26" t="e">
        <f t="shared" si="46"/>
        <v>#REF!</v>
      </c>
      <c r="D1016" s="26" t="e">
        <f>#REF!</f>
        <v>#REF!</v>
      </c>
      <c r="E1016" s="26" t="e">
        <f>#REF!</f>
        <v>#REF!</v>
      </c>
      <c r="F1016" s="26" t="e">
        <f>ASC(#REF!)</f>
        <v>#REF!</v>
      </c>
      <c r="G1016" s="26" t="e">
        <f>#REF!</f>
        <v>#REF!</v>
      </c>
      <c r="H1016" s="26" t="e">
        <f>#REF!</f>
        <v>#REF!</v>
      </c>
      <c r="I1016" s="26" t="e">
        <f>#REF!</f>
        <v>#REF!</v>
      </c>
      <c r="J1016" s="26" t="e">
        <f>#REF!</f>
        <v>#REF!</v>
      </c>
      <c r="K1016" s="26" t="e">
        <f t="shared" si="47"/>
        <v>#REF!</v>
      </c>
      <c r="L1016" s="26" t="e">
        <f>IF(#REF!="","",#REF!)</f>
        <v>#REF!</v>
      </c>
      <c r="M1016" s="59" t="e">
        <f>#REF!</f>
        <v>#REF!</v>
      </c>
    </row>
    <row r="1017" spans="1:13">
      <c r="A1017" s="203" t="e">
        <f>IF(#REF!="","",#REF!)</f>
        <v>#REF!</v>
      </c>
      <c r="B1017" s="26" t="e">
        <f t="shared" si="45"/>
        <v>#REF!</v>
      </c>
      <c r="C1017" s="26" t="e">
        <f t="shared" si="46"/>
        <v>#REF!</v>
      </c>
      <c r="D1017" s="26" t="e">
        <f>#REF!</f>
        <v>#REF!</v>
      </c>
      <c r="E1017" s="26" t="e">
        <f>#REF!</f>
        <v>#REF!</v>
      </c>
      <c r="F1017" s="26" t="e">
        <f>ASC(#REF!)</f>
        <v>#REF!</v>
      </c>
      <c r="G1017" s="26" t="e">
        <f>#REF!</f>
        <v>#REF!</v>
      </c>
      <c r="H1017" s="26" t="e">
        <f>#REF!</f>
        <v>#REF!</v>
      </c>
      <c r="I1017" s="26" t="e">
        <f>#REF!</f>
        <v>#REF!</v>
      </c>
      <c r="J1017" s="26" t="e">
        <f>#REF!</f>
        <v>#REF!</v>
      </c>
      <c r="K1017" s="26" t="e">
        <f t="shared" si="47"/>
        <v>#REF!</v>
      </c>
      <c r="L1017" s="26" t="e">
        <f>IF(#REF!="","",#REF!)</f>
        <v>#REF!</v>
      </c>
      <c r="M1017" s="59" t="e">
        <f>#REF!</f>
        <v>#REF!</v>
      </c>
    </row>
    <row r="1018" spans="1:13">
      <c r="A1018" s="203" t="e">
        <f>IF(#REF!="","",#REF!)</f>
        <v>#REF!</v>
      </c>
      <c r="B1018" s="26" t="e">
        <f t="shared" si="45"/>
        <v>#REF!</v>
      </c>
      <c r="C1018" s="26" t="e">
        <f t="shared" si="46"/>
        <v>#REF!</v>
      </c>
      <c r="D1018" s="26" t="e">
        <f>#REF!</f>
        <v>#REF!</v>
      </c>
      <c r="E1018" s="26" t="e">
        <f>#REF!</f>
        <v>#REF!</v>
      </c>
      <c r="F1018" s="26" t="e">
        <f>ASC(#REF!)</f>
        <v>#REF!</v>
      </c>
      <c r="G1018" s="26" t="e">
        <f>#REF!</f>
        <v>#REF!</v>
      </c>
      <c r="H1018" s="26" t="e">
        <f>#REF!</f>
        <v>#REF!</v>
      </c>
      <c r="I1018" s="26" t="e">
        <f>#REF!</f>
        <v>#REF!</v>
      </c>
      <c r="J1018" s="26" t="e">
        <f>#REF!</f>
        <v>#REF!</v>
      </c>
      <c r="K1018" s="26" t="e">
        <f t="shared" si="47"/>
        <v>#REF!</v>
      </c>
      <c r="L1018" s="26" t="e">
        <f>IF(#REF!="","",#REF!)</f>
        <v>#REF!</v>
      </c>
      <c r="M1018" s="59" t="e">
        <f>#REF!</f>
        <v>#REF!</v>
      </c>
    </row>
    <row r="1019" spans="1:13">
      <c r="A1019" s="203" t="e">
        <f>IF(#REF!="","",#REF!)</f>
        <v>#REF!</v>
      </c>
      <c r="B1019" s="26" t="e">
        <f t="shared" si="45"/>
        <v>#REF!</v>
      </c>
      <c r="C1019" s="26" t="e">
        <f t="shared" si="46"/>
        <v>#REF!</v>
      </c>
      <c r="D1019" s="26" t="e">
        <f>#REF!</f>
        <v>#REF!</v>
      </c>
      <c r="E1019" s="26" t="e">
        <f>#REF!</f>
        <v>#REF!</v>
      </c>
      <c r="F1019" s="26" t="e">
        <f>ASC(#REF!)</f>
        <v>#REF!</v>
      </c>
      <c r="G1019" s="26" t="e">
        <f>#REF!</f>
        <v>#REF!</v>
      </c>
      <c r="H1019" s="26" t="e">
        <f>#REF!</f>
        <v>#REF!</v>
      </c>
      <c r="I1019" s="26" t="e">
        <f>#REF!</f>
        <v>#REF!</v>
      </c>
      <c r="J1019" s="26" t="e">
        <f>#REF!</f>
        <v>#REF!</v>
      </c>
      <c r="K1019" s="26" t="e">
        <f t="shared" si="47"/>
        <v>#REF!</v>
      </c>
      <c r="L1019" s="26" t="e">
        <f>IF(#REF!="","",#REF!)</f>
        <v>#REF!</v>
      </c>
      <c r="M1019" s="59" t="e">
        <f>#REF!</f>
        <v>#REF!</v>
      </c>
    </row>
    <row r="1020" spans="1:13">
      <c r="A1020" s="203" t="e">
        <f>IF(#REF!="","",#REF!)</f>
        <v>#REF!</v>
      </c>
      <c r="B1020" s="26" t="e">
        <f t="shared" si="45"/>
        <v>#REF!</v>
      </c>
      <c r="C1020" s="26" t="e">
        <f t="shared" si="46"/>
        <v>#REF!</v>
      </c>
      <c r="D1020" s="26" t="e">
        <f>#REF!</f>
        <v>#REF!</v>
      </c>
      <c r="E1020" s="26" t="e">
        <f>#REF!</f>
        <v>#REF!</v>
      </c>
      <c r="F1020" s="26" t="e">
        <f>ASC(#REF!)</f>
        <v>#REF!</v>
      </c>
      <c r="G1020" s="26" t="e">
        <f>#REF!</f>
        <v>#REF!</v>
      </c>
      <c r="H1020" s="26" t="e">
        <f>#REF!</f>
        <v>#REF!</v>
      </c>
      <c r="I1020" s="26" t="e">
        <f>#REF!</f>
        <v>#REF!</v>
      </c>
      <c r="J1020" s="26" t="e">
        <f>#REF!</f>
        <v>#REF!</v>
      </c>
      <c r="K1020" s="26" t="e">
        <f t="shared" si="47"/>
        <v>#REF!</v>
      </c>
      <c r="L1020" s="26" t="e">
        <f>IF(#REF!="","",#REF!)</f>
        <v>#REF!</v>
      </c>
      <c r="M1020" s="59" t="e">
        <f>#REF!</f>
        <v>#REF!</v>
      </c>
    </row>
    <row r="1021" spans="1:13">
      <c r="A1021" s="203" t="e">
        <f>IF(#REF!="","",#REF!)</f>
        <v>#REF!</v>
      </c>
      <c r="B1021" s="26" t="e">
        <f t="shared" si="45"/>
        <v>#REF!</v>
      </c>
      <c r="C1021" s="26" t="e">
        <f t="shared" si="46"/>
        <v>#REF!</v>
      </c>
      <c r="D1021" s="26" t="e">
        <f>#REF!</f>
        <v>#REF!</v>
      </c>
      <c r="E1021" s="26" t="e">
        <f>#REF!</f>
        <v>#REF!</v>
      </c>
      <c r="F1021" s="26" t="e">
        <f>ASC(#REF!)</f>
        <v>#REF!</v>
      </c>
      <c r="G1021" s="26" t="e">
        <f>#REF!</f>
        <v>#REF!</v>
      </c>
      <c r="H1021" s="26" t="e">
        <f>#REF!</f>
        <v>#REF!</v>
      </c>
      <c r="I1021" s="26" t="e">
        <f>#REF!</f>
        <v>#REF!</v>
      </c>
      <c r="J1021" s="26" t="e">
        <f>#REF!</f>
        <v>#REF!</v>
      </c>
      <c r="K1021" s="26" t="e">
        <f t="shared" si="47"/>
        <v>#REF!</v>
      </c>
      <c r="L1021" s="26" t="e">
        <f>IF(#REF!="","",#REF!)</f>
        <v>#REF!</v>
      </c>
      <c r="M1021" s="59" t="e">
        <f>#REF!</f>
        <v>#REF!</v>
      </c>
    </row>
    <row r="1022" spans="1:13">
      <c r="A1022" s="203" t="e">
        <f>IF(#REF!="","",#REF!)</f>
        <v>#REF!</v>
      </c>
      <c r="B1022" s="26" t="e">
        <f t="shared" si="45"/>
        <v>#REF!</v>
      </c>
      <c r="C1022" s="26" t="e">
        <f t="shared" si="46"/>
        <v>#REF!</v>
      </c>
      <c r="D1022" s="26" t="e">
        <f>#REF!</f>
        <v>#REF!</v>
      </c>
      <c r="E1022" s="26" t="e">
        <f>#REF!</f>
        <v>#REF!</v>
      </c>
      <c r="F1022" s="26" t="e">
        <f>ASC(#REF!)</f>
        <v>#REF!</v>
      </c>
      <c r="G1022" s="26" t="e">
        <f>#REF!</f>
        <v>#REF!</v>
      </c>
      <c r="H1022" s="26" t="e">
        <f>#REF!</f>
        <v>#REF!</v>
      </c>
      <c r="I1022" s="26" t="e">
        <f>#REF!</f>
        <v>#REF!</v>
      </c>
      <c r="J1022" s="26" t="e">
        <f>#REF!</f>
        <v>#REF!</v>
      </c>
      <c r="K1022" s="26" t="e">
        <f t="shared" si="47"/>
        <v>#REF!</v>
      </c>
      <c r="L1022" s="26" t="e">
        <f>IF(#REF!="","",#REF!)</f>
        <v>#REF!</v>
      </c>
      <c r="M1022" s="59" t="e">
        <f>#REF!</f>
        <v>#REF!</v>
      </c>
    </row>
    <row r="1023" spans="1:13">
      <c r="A1023" s="203" t="e">
        <f>IF(#REF!="","",#REF!)</f>
        <v>#REF!</v>
      </c>
      <c r="B1023" s="26" t="e">
        <f t="shared" si="45"/>
        <v>#REF!</v>
      </c>
      <c r="C1023" s="26" t="e">
        <f t="shared" si="46"/>
        <v>#REF!</v>
      </c>
      <c r="D1023" s="26" t="e">
        <f>#REF!</f>
        <v>#REF!</v>
      </c>
      <c r="E1023" s="26" t="e">
        <f>#REF!</f>
        <v>#REF!</v>
      </c>
      <c r="F1023" s="26" t="e">
        <f>ASC(#REF!)</f>
        <v>#REF!</v>
      </c>
      <c r="G1023" s="26" t="e">
        <f>#REF!</f>
        <v>#REF!</v>
      </c>
      <c r="H1023" s="26" t="e">
        <f>#REF!</f>
        <v>#REF!</v>
      </c>
      <c r="I1023" s="26" t="e">
        <f>#REF!</f>
        <v>#REF!</v>
      </c>
      <c r="J1023" s="26" t="e">
        <f>#REF!</f>
        <v>#REF!</v>
      </c>
      <c r="K1023" s="26" t="e">
        <f t="shared" si="47"/>
        <v>#REF!</v>
      </c>
      <c r="L1023" s="26" t="e">
        <f>IF(#REF!="","",#REF!)</f>
        <v>#REF!</v>
      </c>
      <c r="M1023" s="59" t="e">
        <f>#REF!</f>
        <v>#REF!</v>
      </c>
    </row>
    <row r="1024" spans="1:13">
      <c r="A1024" s="203" t="e">
        <f>IF(#REF!="","",#REF!)</f>
        <v>#REF!</v>
      </c>
      <c r="B1024" s="26" t="e">
        <f t="shared" si="45"/>
        <v>#REF!</v>
      </c>
      <c r="C1024" s="26" t="e">
        <f t="shared" si="46"/>
        <v>#REF!</v>
      </c>
      <c r="D1024" s="26" t="e">
        <f>#REF!</f>
        <v>#REF!</v>
      </c>
      <c r="E1024" s="26" t="e">
        <f>#REF!</f>
        <v>#REF!</v>
      </c>
      <c r="F1024" s="26" t="e">
        <f>ASC(#REF!)</f>
        <v>#REF!</v>
      </c>
      <c r="G1024" s="26" t="e">
        <f>#REF!</f>
        <v>#REF!</v>
      </c>
      <c r="H1024" s="26" t="e">
        <f>#REF!</f>
        <v>#REF!</v>
      </c>
      <c r="I1024" s="26" t="e">
        <f>#REF!</f>
        <v>#REF!</v>
      </c>
      <c r="J1024" s="26" t="e">
        <f>#REF!</f>
        <v>#REF!</v>
      </c>
      <c r="K1024" s="26" t="e">
        <f t="shared" si="47"/>
        <v>#REF!</v>
      </c>
      <c r="L1024" s="26" t="e">
        <f>IF(#REF!="","",#REF!)</f>
        <v>#REF!</v>
      </c>
      <c r="M1024" s="59" t="e">
        <f>#REF!</f>
        <v>#REF!</v>
      </c>
    </row>
    <row r="1025" spans="1:13">
      <c r="A1025" s="203" t="e">
        <f>IF(#REF!="","",#REF!)</f>
        <v>#REF!</v>
      </c>
      <c r="B1025" s="26" t="e">
        <f t="shared" si="45"/>
        <v>#REF!</v>
      </c>
      <c r="C1025" s="26" t="e">
        <f t="shared" si="46"/>
        <v>#REF!</v>
      </c>
      <c r="D1025" s="26" t="e">
        <f>#REF!</f>
        <v>#REF!</v>
      </c>
      <c r="E1025" s="26" t="e">
        <f>#REF!</f>
        <v>#REF!</v>
      </c>
      <c r="F1025" s="26" t="e">
        <f>ASC(#REF!)</f>
        <v>#REF!</v>
      </c>
      <c r="G1025" s="26" t="e">
        <f>#REF!</f>
        <v>#REF!</v>
      </c>
      <c r="H1025" s="26" t="e">
        <f>#REF!</f>
        <v>#REF!</v>
      </c>
      <c r="I1025" s="26" t="e">
        <f>#REF!</f>
        <v>#REF!</v>
      </c>
      <c r="J1025" s="26" t="e">
        <f>#REF!</f>
        <v>#REF!</v>
      </c>
      <c r="K1025" s="26" t="e">
        <f t="shared" si="47"/>
        <v>#REF!</v>
      </c>
      <c r="L1025" s="26" t="e">
        <f>IF(#REF!="","",#REF!)</f>
        <v>#REF!</v>
      </c>
      <c r="M1025" s="59" t="e">
        <f>#REF!</f>
        <v>#REF!</v>
      </c>
    </row>
    <row r="1026" spans="1:13">
      <c r="A1026" s="203" t="e">
        <f>IF(#REF!="","",#REF!)</f>
        <v>#REF!</v>
      </c>
      <c r="B1026" s="26" t="e">
        <f t="shared" si="45"/>
        <v>#REF!</v>
      </c>
      <c r="C1026" s="26" t="e">
        <f t="shared" si="46"/>
        <v>#REF!</v>
      </c>
      <c r="D1026" s="26" t="e">
        <f>#REF!</f>
        <v>#REF!</v>
      </c>
      <c r="E1026" s="26" t="e">
        <f>#REF!</f>
        <v>#REF!</v>
      </c>
      <c r="F1026" s="26" t="e">
        <f>ASC(#REF!)</f>
        <v>#REF!</v>
      </c>
      <c r="G1026" s="26" t="e">
        <f>#REF!</f>
        <v>#REF!</v>
      </c>
      <c r="H1026" s="26" t="e">
        <f>#REF!</f>
        <v>#REF!</v>
      </c>
      <c r="I1026" s="26" t="e">
        <f>#REF!</f>
        <v>#REF!</v>
      </c>
      <c r="J1026" s="26" t="e">
        <f>#REF!</f>
        <v>#REF!</v>
      </c>
      <c r="K1026" s="26" t="e">
        <f t="shared" si="47"/>
        <v>#REF!</v>
      </c>
      <c r="L1026" s="26" t="e">
        <f>IF(#REF!="","",#REF!)</f>
        <v>#REF!</v>
      </c>
      <c r="M1026" s="59" t="e">
        <f>#REF!</f>
        <v>#REF!</v>
      </c>
    </row>
    <row r="1027" spans="1:13">
      <c r="A1027" s="203" t="e">
        <f>IF(#REF!="","",#REF!)</f>
        <v>#REF!</v>
      </c>
      <c r="B1027" s="26" t="e">
        <f t="shared" ref="B1027:B1090" si="48">LEFT(A1027,1)</f>
        <v>#REF!</v>
      </c>
      <c r="C1027" s="26" t="e">
        <f t="shared" ref="C1027:C1090" si="49">REPLACE(A1027,1,1,"")</f>
        <v>#REF!</v>
      </c>
      <c r="D1027" s="26" t="e">
        <f>#REF!</f>
        <v>#REF!</v>
      </c>
      <c r="E1027" s="26" t="e">
        <f>#REF!</f>
        <v>#REF!</v>
      </c>
      <c r="F1027" s="26" t="e">
        <f>ASC(#REF!)</f>
        <v>#REF!</v>
      </c>
      <c r="G1027" s="26" t="e">
        <f>#REF!</f>
        <v>#REF!</v>
      </c>
      <c r="H1027" s="26" t="e">
        <f>#REF!</f>
        <v>#REF!</v>
      </c>
      <c r="I1027" s="26" t="e">
        <f>#REF!</f>
        <v>#REF!</v>
      </c>
      <c r="J1027" s="26" t="e">
        <f>#REF!</f>
        <v>#REF!</v>
      </c>
      <c r="K1027" s="26" t="e">
        <f t="shared" ref="K1027:K1090" si="50">I1027</f>
        <v>#REF!</v>
      </c>
      <c r="L1027" s="26" t="e">
        <f>IF(#REF!="","",#REF!)</f>
        <v>#REF!</v>
      </c>
      <c r="M1027" s="59" t="e">
        <f>#REF!</f>
        <v>#REF!</v>
      </c>
    </row>
    <row r="1028" spans="1:13">
      <c r="A1028" s="203" t="e">
        <f>IF(#REF!="","",#REF!)</f>
        <v>#REF!</v>
      </c>
      <c r="B1028" s="26" t="e">
        <f t="shared" si="48"/>
        <v>#REF!</v>
      </c>
      <c r="C1028" s="26" t="e">
        <f t="shared" si="49"/>
        <v>#REF!</v>
      </c>
      <c r="D1028" s="26" t="e">
        <f>#REF!</f>
        <v>#REF!</v>
      </c>
      <c r="E1028" s="26" t="e">
        <f>#REF!</f>
        <v>#REF!</v>
      </c>
      <c r="F1028" s="26" t="e">
        <f>ASC(#REF!)</f>
        <v>#REF!</v>
      </c>
      <c r="G1028" s="26" t="e">
        <f>#REF!</f>
        <v>#REF!</v>
      </c>
      <c r="H1028" s="26" t="e">
        <f>#REF!</f>
        <v>#REF!</v>
      </c>
      <c r="I1028" s="26" t="e">
        <f>#REF!</f>
        <v>#REF!</v>
      </c>
      <c r="J1028" s="26" t="e">
        <f>#REF!</f>
        <v>#REF!</v>
      </c>
      <c r="K1028" s="26" t="e">
        <f t="shared" si="50"/>
        <v>#REF!</v>
      </c>
      <c r="L1028" s="26" t="e">
        <f>IF(#REF!="","",#REF!)</f>
        <v>#REF!</v>
      </c>
      <c r="M1028" s="59" t="e">
        <f>#REF!</f>
        <v>#REF!</v>
      </c>
    </row>
    <row r="1029" spans="1:13">
      <c r="A1029" s="203" t="e">
        <f>IF(#REF!="","",#REF!)</f>
        <v>#REF!</v>
      </c>
      <c r="B1029" s="26" t="e">
        <f t="shared" si="48"/>
        <v>#REF!</v>
      </c>
      <c r="C1029" s="26" t="e">
        <f t="shared" si="49"/>
        <v>#REF!</v>
      </c>
      <c r="D1029" s="26" t="e">
        <f>#REF!</f>
        <v>#REF!</v>
      </c>
      <c r="E1029" s="26" t="e">
        <f>#REF!</f>
        <v>#REF!</v>
      </c>
      <c r="F1029" s="26" t="e">
        <f>ASC(#REF!)</f>
        <v>#REF!</v>
      </c>
      <c r="G1029" s="26" t="e">
        <f>#REF!</f>
        <v>#REF!</v>
      </c>
      <c r="H1029" s="26" t="e">
        <f>#REF!</f>
        <v>#REF!</v>
      </c>
      <c r="I1029" s="26" t="e">
        <f>#REF!</f>
        <v>#REF!</v>
      </c>
      <c r="J1029" s="26" t="e">
        <f>#REF!</f>
        <v>#REF!</v>
      </c>
      <c r="K1029" s="26" t="e">
        <f t="shared" si="50"/>
        <v>#REF!</v>
      </c>
      <c r="L1029" s="26" t="e">
        <f>IF(#REF!="","",#REF!)</f>
        <v>#REF!</v>
      </c>
      <c r="M1029" s="59" t="e">
        <f>#REF!</f>
        <v>#REF!</v>
      </c>
    </row>
    <row r="1030" spans="1:13">
      <c r="A1030" s="203" t="e">
        <f>IF(#REF!="","",#REF!)</f>
        <v>#REF!</v>
      </c>
      <c r="B1030" s="26" t="e">
        <f t="shared" si="48"/>
        <v>#REF!</v>
      </c>
      <c r="C1030" s="26" t="e">
        <f t="shared" si="49"/>
        <v>#REF!</v>
      </c>
      <c r="D1030" s="26" t="e">
        <f>#REF!</f>
        <v>#REF!</v>
      </c>
      <c r="E1030" s="26" t="e">
        <f>#REF!</f>
        <v>#REF!</v>
      </c>
      <c r="F1030" s="26" t="e">
        <f>ASC(#REF!)</f>
        <v>#REF!</v>
      </c>
      <c r="G1030" s="26" t="e">
        <f>#REF!</f>
        <v>#REF!</v>
      </c>
      <c r="H1030" s="26" t="e">
        <f>#REF!</f>
        <v>#REF!</v>
      </c>
      <c r="I1030" s="26" t="e">
        <f>#REF!</f>
        <v>#REF!</v>
      </c>
      <c r="J1030" s="26" t="e">
        <f>#REF!</f>
        <v>#REF!</v>
      </c>
      <c r="K1030" s="26" t="e">
        <f t="shared" si="50"/>
        <v>#REF!</v>
      </c>
      <c r="L1030" s="26" t="e">
        <f>IF(#REF!="","",#REF!)</f>
        <v>#REF!</v>
      </c>
      <c r="M1030" s="59" t="e">
        <f>#REF!</f>
        <v>#REF!</v>
      </c>
    </row>
    <row r="1031" spans="1:13">
      <c r="A1031" s="203" t="e">
        <f>IF(#REF!="","",#REF!)</f>
        <v>#REF!</v>
      </c>
      <c r="B1031" s="26" t="e">
        <f t="shared" si="48"/>
        <v>#REF!</v>
      </c>
      <c r="C1031" s="26" t="e">
        <f t="shared" si="49"/>
        <v>#REF!</v>
      </c>
      <c r="D1031" s="26" t="e">
        <f>#REF!</f>
        <v>#REF!</v>
      </c>
      <c r="E1031" s="26" t="e">
        <f>#REF!</f>
        <v>#REF!</v>
      </c>
      <c r="F1031" s="26" t="e">
        <f>ASC(#REF!)</f>
        <v>#REF!</v>
      </c>
      <c r="G1031" s="26" t="e">
        <f>#REF!</f>
        <v>#REF!</v>
      </c>
      <c r="H1031" s="26" t="e">
        <f>#REF!</f>
        <v>#REF!</v>
      </c>
      <c r="I1031" s="26" t="e">
        <f>#REF!</f>
        <v>#REF!</v>
      </c>
      <c r="J1031" s="26" t="e">
        <f>#REF!</f>
        <v>#REF!</v>
      </c>
      <c r="K1031" s="26" t="e">
        <f t="shared" si="50"/>
        <v>#REF!</v>
      </c>
      <c r="L1031" s="26" t="e">
        <f>IF(#REF!="","",#REF!)</f>
        <v>#REF!</v>
      </c>
      <c r="M1031" s="59" t="e">
        <f>#REF!</f>
        <v>#REF!</v>
      </c>
    </row>
    <row r="1032" spans="1:13">
      <c r="A1032" s="203" t="e">
        <f>IF(#REF!="","",#REF!)</f>
        <v>#REF!</v>
      </c>
      <c r="B1032" s="26" t="e">
        <f t="shared" si="48"/>
        <v>#REF!</v>
      </c>
      <c r="C1032" s="26" t="e">
        <f t="shared" si="49"/>
        <v>#REF!</v>
      </c>
      <c r="D1032" s="26" t="e">
        <f>#REF!</f>
        <v>#REF!</v>
      </c>
      <c r="E1032" s="26" t="e">
        <f>#REF!</f>
        <v>#REF!</v>
      </c>
      <c r="F1032" s="26" t="e">
        <f>ASC(#REF!)</f>
        <v>#REF!</v>
      </c>
      <c r="G1032" s="26" t="e">
        <f>#REF!</f>
        <v>#REF!</v>
      </c>
      <c r="H1032" s="26" t="e">
        <f>#REF!</f>
        <v>#REF!</v>
      </c>
      <c r="I1032" s="26" t="e">
        <f>#REF!</f>
        <v>#REF!</v>
      </c>
      <c r="J1032" s="26" t="e">
        <f>#REF!</f>
        <v>#REF!</v>
      </c>
      <c r="K1032" s="26" t="e">
        <f t="shared" si="50"/>
        <v>#REF!</v>
      </c>
      <c r="L1032" s="26" t="e">
        <f>IF(#REF!="","",#REF!)</f>
        <v>#REF!</v>
      </c>
      <c r="M1032" s="59" t="e">
        <f>#REF!</f>
        <v>#REF!</v>
      </c>
    </row>
    <row r="1033" spans="1:13">
      <c r="A1033" s="203" t="e">
        <f>IF(#REF!="","",#REF!)</f>
        <v>#REF!</v>
      </c>
      <c r="B1033" s="26" t="e">
        <f t="shared" si="48"/>
        <v>#REF!</v>
      </c>
      <c r="C1033" s="26" t="e">
        <f t="shared" si="49"/>
        <v>#REF!</v>
      </c>
      <c r="D1033" s="26" t="e">
        <f>#REF!</f>
        <v>#REF!</v>
      </c>
      <c r="E1033" s="26" t="e">
        <f>#REF!</f>
        <v>#REF!</v>
      </c>
      <c r="F1033" s="26" t="e">
        <f>ASC(#REF!)</f>
        <v>#REF!</v>
      </c>
      <c r="G1033" s="26" t="e">
        <f>#REF!</f>
        <v>#REF!</v>
      </c>
      <c r="H1033" s="26" t="e">
        <f>#REF!</f>
        <v>#REF!</v>
      </c>
      <c r="I1033" s="26" t="e">
        <f>#REF!</f>
        <v>#REF!</v>
      </c>
      <c r="J1033" s="26" t="e">
        <f>#REF!</f>
        <v>#REF!</v>
      </c>
      <c r="K1033" s="26" t="e">
        <f t="shared" si="50"/>
        <v>#REF!</v>
      </c>
      <c r="L1033" s="26" t="e">
        <f>IF(#REF!="","",#REF!)</f>
        <v>#REF!</v>
      </c>
      <c r="M1033" s="59" t="e">
        <f>#REF!</f>
        <v>#REF!</v>
      </c>
    </row>
    <row r="1034" spans="1:13">
      <c r="A1034" s="203" t="e">
        <f>IF(#REF!="","",#REF!)</f>
        <v>#REF!</v>
      </c>
      <c r="B1034" s="26" t="e">
        <f t="shared" si="48"/>
        <v>#REF!</v>
      </c>
      <c r="C1034" s="26" t="e">
        <f t="shared" si="49"/>
        <v>#REF!</v>
      </c>
      <c r="D1034" s="26" t="e">
        <f>#REF!</f>
        <v>#REF!</v>
      </c>
      <c r="E1034" s="26" t="e">
        <f>#REF!</f>
        <v>#REF!</v>
      </c>
      <c r="F1034" s="26" t="e">
        <f>ASC(#REF!)</f>
        <v>#REF!</v>
      </c>
      <c r="G1034" s="26" t="e">
        <f>#REF!</f>
        <v>#REF!</v>
      </c>
      <c r="H1034" s="26" t="e">
        <f>#REF!</f>
        <v>#REF!</v>
      </c>
      <c r="I1034" s="26" t="e">
        <f>#REF!</f>
        <v>#REF!</v>
      </c>
      <c r="J1034" s="26" t="e">
        <f>#REF!</f>
        <v>#REF!</v>
      </c>
      <c r="K1034" s="26" t="e">
        <f t="shared" si="50"/>
        <v>#REF!</v>
      </c>
      <c r="L1034" s="26" t="e">
        <f>IF(#REF!="","",#REF!)</f>
        <v>#REF!</v>
      </c>
      <c r="M1034" s="59" t="e">
        <f>#REF!</f>
        <v>#REF!</v>
      </c>
    </row>
    <row r="1035" spans="1:13">
      <c r="A1035" s="203" t="e">
        <f>IF(#REF!="","",#REF!)</f>
        <v>#REF!</v>
      </c>
      <c r="B1035" s="26" t="e">
        <f t="shared" si="48"/>
        <v>#REF!</v>
      </c>
      <c r="C1035" s="26" t="e">
        <f t="shared" si="49"/>
        <v>#REF!</v>
      </c>
      <c r="D1035" s="26" t="e">
        <f>#REF!</f>
        <v>#REF!</v>
      </c>
      <c r="E1035" s="26" t="e">
        <f>#REF!</f>
        <v>#REF!</v>
      </c>
      <c r="F1035" s="26" t="e">
        <f>ASC(#REF!)</f>
        <v>#REF!</v>
      </c>
      <c r="G1035" s="26" t="e">
        <f>#REF!</f>
        <v>#REF!</v>
      </c>
      <c r="H1035" s="26" t="e">
        <f>#REF!</f>
        <v>#REF!</v>
      </c>
      <c r="I1035" s="26" t="e">
        <f>#REF!</f>
        <v>#REF!</v>
      </c>
      <c r="J1035" s="26" t="e">
        <f>#REF!</f>
        <v>#REF!</v>
      </c>
      <c r="K1035" s="26" t="e">
        <f t="shared" si="50"/>
        <v>#REF!</v>
      </c>
      <c r="L1035" s="26" t="e">
        <f>IF(#REF!="","",#REF!)</f>
        <v>#REF!</v>
      </c>
      <c r="M1035" s="59" t="e">
        <f>#REF!</f>
        <v>#REF!</v>
      </c>
    </row>
    <row r="1036" spans="1:13">
      <c r="A1036" s="203" t="e">
        <f>IF(#REF!="","",#REF!)</f>
        <v>#REF!</v>
      </c>
      <c r="B1036" s="26" t="e">
        <f t="shared" si="48"/>
        <v>#REF!</v>
      </c>
      <c r="C1036" s="26" t="e">
        <f t="shared" si="49"/>
        <v>#REF!</v>
      </c>
      <c r="D1036" s="26" t="e">
        <f>#REF!</f>
        <v>#REF!</v>
      </c>
      <c r="E1036" s="26" t="e">
        <f>#REF!</f>
        <v>#REF!</v>
      </c>
      <c r="F1036" s="26" t="e">
        <f>ASC(#REF!)</f>
        <v>#REF!</v>
      </c>
      <c r="G1036" s="26" t="e">
        <f>#REF!</f>
        <v>#REF!</v>
      </c>
      <c r="H1036" s="26" t="e">
        <f>#REF!</f>
        <v>#REF!</v>
      </c>
      <c r="I1036" s="26" t="e">
        <f>#REF!</f>
        <v>#REF!</v>
      </c>
      <c r="J1036" s="26" t="e">
        <f>#REF!</f>
        <v>#REF!</v>
      </c>
      <c r="K1036" s="26" t="e">
        <f t="shared" si="50"/>
        <v>#REF!</v>
      </c>
      <c r="L1036" s="26" t="e">
        <f>IF(#REF!="","",#REF!)</f>
        <v>#REF!</v>
      </c>
      <c r="M1036" s="59" t="e">
        <f>#REF!</f>
        <v>#REF!</v>
      </c>
    </row>
    <row r="1037" spans="1:13">
      <c r="A1037" s="203" t="e">
        <f>IF(#REF!="","",#REF!)</f>
        <v>#REF!</v>
      </c>
      <c r="B1037" s="26" t="e">
        <f t="shared" si="48"/>
        <v>#REF!</v>
      </c>
      <c r="C1037" s="26" t="e">
        <f t="shared" si="49"/>
        <v>#REF!</v>
      </c>
      <c r="D1037" s="26" t="e">
        <f>#REF!</f>
        <v>#REF!</v>
      </c>
      <c r="E1037" s="26" t="e">
        <f>#REF!</f>
        <v>#REF!</v>
      </c>
      <c r="F1037" s="26" t="e">
        <f>ASC(#REF!)</f>
        <v>#REF!</v>
      </c>
      <c r="G1037" s="26" t="e">
        <f>#REF!</f>
        <v>#REF!</v>
      </c>
      <c r="H1037" s="26" t="e">
        <f>#REF!</f>
        <v>#REF!</v>
      </c>
      <c r="I1037" s="26" t="e">
        <f>#REF!</f>
        <v>#REF!</v>
      </c>
      <c r="J1037" s="26" t="e">
        <f>#REF!</f>
        <v>#REF!</v>
      </c>
      <c r="K1037" s="26" t="e">
        <f t="shared" si="50"/>
        <v>#REF!</v>
      </c>
      <c r="L1037" s="26" t="e">
        <f>IF(#REF!="","",#REF!)</f>
        <v>#REF!</v>
      </c>
      <c r="M1037" s="59" t="e">
        <f>#REF!</f>
        <v>#REF!</v>
      </c>
    </row>
    <row r="1038" spans="1:13">
      <c r="A1038" s="203" t="e">
        <f>IF(#REF!="","",#REF!)</f>
        <v>#REF!</v>
      </c>
      <c r="B1038" s="26" t="e">
        <f t="shared" si="48"/>
        <v>#REF!</v>
      </c>
      <c r="C1038" s="26" t="e">
        <f t="shared" si="49"/>
        <v>#REF!</v>
      </c>
      <c r="D1038" s="26" t="e">
        <f>#REF!</f>
        <v>#REF!</v>
      </c>
      <c r="E1038" s="26" t="e">
        <f>#REF!</f>
        <v>#REF!</v>
      </c>
      <c r="F1038" s="26" t="e">
        <f>ASC(#REF!)</f>
        <v>#REF!</v>
      </c>
      <c r="G1038" s="26" t="e">
        <f>#REF!</f>
        <v>#REF!</v>
      </c>
      <c r="H1038" s="26" t="e">
        <f>#REF!</f>
        <v>#REF!</v>
      </c>
      <c r="I1038" s="26" t="e">
        <f>#REF!</f>
        <v>#REF!</v>
      </c>
      <c r="J1038" s="26" t="e">
        <f>#REF!</f>
        <v>#REF!</v>
      </c>
      <c r="K1038" s="26" t="e">
        <f t="shared" si="50"/>
        <v>#REF!</v>
      </c>
      <c r="L1038" s="26" t="e">
        <f>IF(#REF!="","",#REF!)</f>
        <v>#REF!</v>
      </c>
      <c r="M1038" s="59" t="e">
        <f>#REF!</f>
        <v>#REF!</v>
      </c>
    </row>
    <row r="1039" spans="1:13">
      <c r="A1039" s="203" t="e">
        <f>IF(#REF!="","",#REF!)</f>
        <v>#REF!</v>
      </c>
      <c r="B1039" s="26" t="e">
        <f t="shared" si="48"/>
        <v>#REF!</v>
      </c>
      <c r="C1039" s="26" t="e">
        <f t="shared" si="49"/>
        <v>#REF!</v>
      </c>
      <c r="D1039" s="26" t="e">
        <f>#REF!</f>
        <v>#REF!</v>
      </c>
      <c r="E1039" s="26" t="e">
        <f>#REF!</f>
        <v>#REF!</v>
      </c>
      <c r="F1039" s="26" t="e">
        <f>ASC(#REF!)</f>
        <v>#REF!</v>
      </c>
      <c r="G1039" s="26" t="e">
        <f>#REF!</f>
        <v>#REF!</v>
      </c>
      <c r="H1039" s="26" t="e">
        <f>#REF!</f>
        <v>#REF!</v>
      </c>
      <c r="I1039" s="26" t="e">
        <f>#REF!</f>
        <v>#REF!</v>
      </c>
      <c r="J1039" s="26" t="e">
        <f>#REF!</f>
        <v>#REF!</v>
      </c>
      <c r="K1039" s="26" t="e">
        <f t="shared" si="50"/>
        <v>#REF!</v>
      </c>
      <c r="L1039" s="26" t="e">
        <f>IF(#REF!="","",#REF!)</f>
        <v>#REF!</v>
      </c>
      <c r="M1039" s="59" t="e">
        <f>#REF!</f>
        <v>#REF!</v>
      </c>
    </row>
    <row r="1040" spans="1:13">
      <c r="A1040" s="203" t="e">
        <f>IF(#REF!="","",#REF!)</f>
        <v>#REF!</v>
      </c>
      <c r="B1040" s="26" t="e">
        <f t="shared" si="48"/>
        <v>#REF!</v>
      </c>
      <c r="C1040" s="26" t="e">
        <f t="shared" si="49"/>
        <v>#REF!</v>
      </c>
      <c r="D1040" s="26" t="e">
        <f>#REF!</f>
        <v>#REF!</v>
      </c>
      <c r="E1040" s="26" t="e">
        <f>#REF!</f>
        <v>#REF!</v>
      </c>
      <c r="F1040" s="26" t="e">
        <f>ASC(#REF!)</f>
        <v>#REF!</v>
      </c>
      <c r="G1040" s="26" t="e">
        <f>#REF!</f>
        <v>#REF!</v>
      </c>
      <c r="H1040" s="26" t="e">
        <f>#REF!</f>
        <v>#REF!</v>
      </c>
      <c r="I1040" s="26" t="e">
        <f>#REF!</f>
        <v>#REF!</v>
      </c>
      <c r="J1040" s="26" t="e">
        <f>#REF!</f>
        <v>#REF!</v>
      </c>
      <c r="K1040" s="26" t="e">
        <f t="shared" si="50"/>
        <v>#REF!</v>
      </c>
      <c r="L1040" s="26" t="e">
        <f>IF(#REF!="","",#REF!)</f>
        <v>#REF!</v>
      </c>
      <c r="M1040" s="59" t="e">
        <f>#REF!</f>
        <v>#REF!</v>
      </c>
    </row>
    <row r="1041" spans="1:13">
      <c r="A1041" s="203" t="e">
        <f>IF(#REF!="","",#REF!)</f>
        <v>#REF!</v>
      </c>
      <c r="B1041" s="26" t="e">
        <f t="shared" si="48"/>
        <v>#REF!</v>
      </c>
      <c r="C1041" s="26" t="e">
        <f t="shared" si="49"/>
        <v>#REF!</v>
      </c>
      <c r="D1041" s="26" t="e">
        <f>#REF!</f>
        <v>#REF!</v>
      </c>
      <c r="E1041" s="26" t="e">
        <f>#REF!</f>
        <v>#REF!</v>
      </c>
      <c r="F1041" s="26" t="e">
        <f>ASC(#REF!)</f>
        <v>#REF!</v>
      </c>
      <c r="G1041" s="26" t="e">
        <f>#REF!</f>
        <v>#REF!</v>
      </c>
      <c r="H1041" s="26" t="e">
        <f>#REF!</f>
        <v>#REF!</v>
      </c>
      <c r="I1041" s="26" t="e">
        <f>#REF!</f>
        <v>#REF!</v>
      </c>
      <c r="J1041" s="26" t="e">
        <f>#REF!</f>
        <v>#REF!</v>
      </c>
      <c r="K1041" s="26" t="e">
        <f t="shared" si="50"/>
        <v>#REF!</v>
      </c>
      <c r="L1041" s="26" t="e">
        <f>IF(#REF!="","",#REF!)</f>
        <v>#REF!</v>
      </c>
      <c r="M1041" s="59" t="e">
        <f>#REF!</f>
        <v>#REF!</v>
      </c>
    </row>
    <row r="1042" spans="1:13">
      <c r="A1042" s="203" t="e">
        <f>IF(#REF!="","",#REF!)</f>
        <v>#REF!</v>
      </c>
      <c r="B1042" s="26" t="e">
        <f t="shared" si="48"/>
        <v>#REF!</v>
      </c>
      <c r="C1042" s="26" t="e">
        <f t="shared" si="49"/>
        <v>#REF!</v>
      </c>
      <c r="D1042" s="26" t="e">
        <f>#REF!</f>
        <v>#REF!</v>
      </c>
      <c r="E1042" s="26" t="e">
        <f>#REF!</f>
        <v>#REF!</v>
      </c>
      <c r="F1042" s="26" t="e">
        <f>ASC(#REF!)</f>
        <v>#REF!</v>
      </c>
      <c r="G1042" s="26" t="e">
        <f>#REF!</f>
        <v>#REF!</v>
      </c>
      <c r="H1042" s="26" t="e">
        <f>#REF!</f>
        <v>#REF!</v>
      </c>
      <c r="I1042" s="26" t="e">
        <f>#REF!</f>
        <v>#REF!</v>
      </c>
      <c r="J1042" s="26" t="e">
        <f>#REF!</f>
        <v>#REF!</v>
      </c>
      <c r="K1042" s="26" t="e">
        <f t="shared" si="50"/>
        <v>#REF!</v>
      </c>
      <c r="L1042" s="26" t="e">
        <f>IF(#REF!="","",#REF!)</f>
        <v>#REF!</v>
      </c>
      <c r="M1042" s="59" t="e">
        <f>#REF!</f>
        <v>#REF!</v>
      </c>
    </row>
    <row r="1043" spans="1:13">
      <c r="A1043" s="203" t="e">
        <f>IF(#REF!="","",#REF!)</f>
        <v>#REF!</v>
      </c>
      <c r="B1043" s="26" t="e">
        <f t="shared" si="48"/>
        <v>#REF!</v>
      </c>
      <c r="C1043" s="26" t="e">
        <f t="shared" si="49"/>
        <v>#REF!</v>
      </c>
      <c r="D1043" s="26" t="e">
        <f>#REF!</f>
        <v>#REF!</v>
      </c>
      <c r="E1043" s="26" t="e">
        <f>#REF!</f>
        <v>#REF!</v>
      </c>
      <c r="F1043" s="26" t="e">
        <f>ASC(#REF!)</f>
        <v>#REF!</v>
      </c>
      <c r="G1043" s="26" t="e">
        <f>#REF!</f>
        <v>#REF!</v>
      </c>
      <c r="H1043" s="26" t="e">
        <f>#REF!</f>
        <v>#REF!</v>
      </c>
      <c r="I1043" s="26" t="e">
        <f>#REF!</f>
        <v>#REF!</v>
      </c>
      <c r="J1043" s="26" t="e">
        <f>#REF!</f>
        <v>#REF!</v>
      </c>
      <c r="K1043" s="26" t="e">
        <f t="shared" si="50"/>
        <v>#REF!</v>
      </c>
      <c r="L1043" s="26" t="e">
        <f>IF(#REF!="","",#REF!)</f>
        <v>#REF!</v>
      </c>
      <c r="M1043" s="59" t="e">
        <f>#REF!</f>
        <v>#REF!</v>
      </c>
    </row>
    <row r="1044" spans="1:13">
      <c r="A1044" s="203" t="e">
        <f>IF(#REF!="","",#REF!)</f>
        <v>#REF!</v>
      </c>
      <c r="B1044" s="26" t="e">
        <f t="shared" si="48"/>
        <v>#REF!</v>
      </c>
      <c r="C1044" s="26" t="e">
        <f t="shared" si="49"/>
        <v>#REF!</v>
      </c>
      <c r="D1044" s="26" t="e">
        <f>#REF!</f>
        <v>#REF!</v>
      </c>
      <c r="E1044" s="26" t="e">
        <f>#REF!</f>
        <v>#REF!</v>
      </c>
      <c r="F1044" s="26" t="e">
        <f>ASC(#REF!)</f>
        <v>#REF!</v>
      </c>
      <c r="G1044" s="26" t="e">
        <f>#REF!</f>
        <v>#REF!</v>
      </c>
      <c r="H1044" s="26" t="e">
        <f>#REF!</f>
        <v>#REF!</v>
      </c>
      <c r="I1044" s="26" t="e">
        <f>#REF!</f>
        <v>#REF!</v>
      </c>
      <c r="J1044" s="26" t="e">
        <f>#REF!</f>
        <v>#REF!</v>
      </c>
      <c r="K1044" s="26" t="e">
        <f t="shared" si="50"/>
        <v>#REF!</v>
      </c>
      <c r="L1044" s="26" t="e">
        <f>IF(#REF!="","",#REF!)</f>
        <v>#REF!</v>
      </c>
      <c r="M1044" s="59" t="e">
        <f>#REF!</f>
        <v>#REF!</v>
      </c>
    </row>
    <row r="1045" spans="1:13">
      <c r="A1045" s="203" t="e">
        <f>IF(#REF!="","",#REF!)</f>
        <v>#REF!</v>
      </c>
      <c r="B1045" s="26" t="e">
        <f t="shared" si="48"/>
        <v>#REF!</v>
      </c>
      <c r="C1045" s="26" t="e">
        <f t="shared" si="49"/>
        <v>#REF!</v>
      </c>
      <c r="D1045" s="26" t="e">
        <f>#REF!</f>
        <v>#REF!</v>
      </c>
      <c r="E1045" s="26" t="e">
        <f>#REF!</f>
        <v>#REF!</v>
      </c>
      <c r="F1045" s="26" t="e">
        <f>ASC(#REF!)</f>
        <v>#REF!</v>
      </c>
      <c r="G1045" s="26" t="e">
        <f>#REF!</f>
        <v>#REF!</v>
      </c>
      <c r="H1045" s="26" t="e">
        <f>#REF!</f>
        <v>#REF!</v>
      </c>
      <c r="I1045" s="26" t="e">
        <f>#REF!</f>
        <v>#REF!</v>
      </c>
      <c r="J1045" s="26" t="e">
        <f>#REF!</f>
        <v>#REF!</v>
      </c>
      <c r="K1045" s="26" t="e">
        <f t="shared" si="50"/>
        <v>#REF!</v>
      </c>
      <c r="L1045" s="26" t="e">
        <f>IF(#REF!="","",#REF!)</f>
        <v>#REF!</v>
      </c>
      <c r="M1045" s="59" t="e">
        <f>#REF!</f>
        <v>#REF!</v>
      </c>
    </row>
    <row r="1046" spans="1:13">
      <c r="A1046" s="203" t="e">
        <f>IF(#REF!="","",#REF!)</f>
        <v>#REF!</v>
      </c>
      <c r="B1046" s="26" t="e">
        <f t="shared" si="48"/>
        <v>#REF!</v>
      </c>
      <c r="C1046" s="26" t="e">
        <f t="shared" si="49"/>
        <v>#REF!</v>
      </c>
      <c r="D1046" s="26" t="e">
        <f>#REF!</f>
        <v>#REF!</v>
      </c>
      <c r="E1046" s="26" t="e">
        <f>#REF!</f>
        <v>#REF!</v>
      </c>
      <c r="F1046" s="26" t="e">
        <f>ASC(#REF!)</f>
        <v>#REF!</v>
      </c>
      <c r="G1046" s="26" t="e">
        <f>#REF!</f>
        <v>#REF!</v>
      </c>
      <c r="H1046" s="26" t="e">
        <f>#REF!</f>
        <v>#REF!</v>
      </c>
      <c r="I1046" s="26" t="e">
        <f>#REF!</f>
        <v>#REF!</v>
      </c>
      <c r="J1046" s="26" t="e">
        <f>#REF!</f>
        <v>#REF!</v>
      </c>
      <c r="K1046" s="26" t="e">
        <f t="shared" si="50"/>
        <v>#REF!</v>
      </c>
      <c r="L1046" s="26" t="e">
        <f>IF(#REF!="","",#REF!)</f>
        <v>#REF!</v>
      </c>
      <c r="M1046" s="59" t="e">
        <f>#REF!</f>
        <v>#REF!</v>
      </c>
    </row>
    <row r="1047" spans="1:13">
      <c r="A1047" s="203" t="e">
        <f>IF(#REF!="","",#REF!)</f>
        <v>#REF!</v>
      </c>
      <c r="B1047" s="26" t="e">
        <f t="shared" si="48"/>
        <v>#REF!</v>
      </c>
      <c r="C1047" s="26" t="e">
        <f t="shared" si="49"/>
        <v>#REF!</v>
      </c>
      <c r="D1047" s="26" t="e">
        <f>#REF!</f>
        <v>#REF!</v>
      </c>
      <c r="E1047" s="26" t="e">
        <f>#REF!</f>
        <v>#REF!</v>
      </c>
      <c r="F1047" s="26" t="e">
        <f>ASC(#REF!)</f>
        <v>#REF!</v>
      </c>
      <c r="G1047" s="26" t="e">
        <f>#REF!</f>
        <v>#REF!</v>
      </c>
      <c r="H1047" s="26" t="e">
        <f>#REF!</f>
        <v>#REF!</v>
      </c>
      <c r="I1047" s="26" t="e">
        <f>#REF!</f>
        <v>#REF!</v>
      </c>
      <c r="J1047" s="26" t="e">
        <f>#REF!</f>
        <v>#REF!</v>
      </c>
      <c r="K1047" s="26" t="e">
        <f t="shared" si="50"/>
        <v>#REF!</v>
      </c>
      <c r="L1047" s="26" t="e">
        <f>IF(#REF!="","",#REF!)</f>
        <v>#REF!</v>
      </c>
      <c r="M1047" s="59" t="e">
        <f>#REF!</f>
        <v>#REF!</v>
      </c>
    </row>
    <row r="1048" spans="1:13">
      <c r="A1048" s="203" t="e">
        <f>IF(#REF!="","",#REF!)</f>
        <v>#REF!</v>
      </c>
      <c r="B1048" s="26" t="e">
        <f t="shared" si="48"/>
        <v>#REF!</v>
      </c>
      <c r="C1048" s="26" t="e">
        <f t="shared" si="49"/>
        <v>#REF!</v>
      </c>
      <c r="D1048" s="26" t="e">
        <f>#REF!</f>
        <v>#REF!</v>
      </c>
      <c r="E1048" s="26" t="e">
        <f>#REF!</f>
        <v>#REF!</v>
      </c>
      <c r="F1048" s="26" t="e">
        <f>ASC(#REF!)</f>
        <v>#REF!</v>
      </c>
      <c r="G1048" s="26" t="e">
        <f>#REF!</f>
        <v>#REF!</v>
      </c>
      <c r="H1048" s="26" t="e">
        <f>#REF!</f>
        <v>#REF!</v>
      </c>
      <c r="I1048" s="26" t="e">
        <f>#REF!</f>
        <v>#REF!</v>
      </c>
      <c r="J1048" s="26" t="e">
        <f>#REF!</f>
        <v>#REF!</v>
      </c>
      <c r="K1048" s="26" t="e">
        <f t="shared" si="50"/>
        <v>#REF!</v>
      </c>
      <c r="L1048" s="26" t="e">
        <f>IF(#REF!="","",#REF!)</f>
        <v>#REF!</v>
      </c>
      <c r="M1048" s="59" t="e">
        <f>#REF!</f>
        <v>#REF!</v>
      </c>
    </row>
    <row r="1049" spans="1:13">
      <c r="A1049" s="203" t="e">
        <f>IF(#REF!="","",#REF!)</f>
        <v>#REF!</v>
      </c>
      <c r="B1049" s="26" t="e">
        <f t="shared" si="48"/>
        <v>#REF!</v>
      </c>
      <c r="C1049" s="26" t="e">
        <f t="shared" si="49"/>
        <v>#REF!</v>
      </c>
      <c r="D1049" s="26" t="e">
        <f>#REF!</f>
        <v>#REF!</v>
      </c>
      <c r="E1049" s="26" t="e">
        <f>#REF!</f>
        <v>#REF!</v>
      </c>
      <c r="F1049" s="26" t="e">
        <f>ASC(#REF!)</f>
        <v>#REF!</v>
      </c>
      <c r="G1049" s="26" t="e">
        <f>#REF!</f>
        <v>#REF!</v>
      </c>
      <c r="H1049" s="26" t="e">
        <f>#REF!</f>
        <v>#REF!</v>
      </c>
      <c r="I1049" s="26" t="e">
        <f>#REF!</f>
        <v>#REF!</v>
      </c>
      <c r="J1049" s="26" t="e">
        <f>#REF!</f>
        <v>#REF!</v>
      </c>
      <c r="K1049" s="26" t="e">
        <f t="shared" si="50"/>
        <v>#REF!</v>
      </c>
      <c r="L1049" s="26" t="e">
        <f>IF(#REF!="","",#REF!)</f>
        <v>#REF!</v>
      </c>
      <c r="M1049" s="59" t="e">
        <f>#REF!</f>
        <v>#REF!</v>
      </c>
    </row>
    <row r="1050" spans="1:13">
      <c r="A1050" s="203" t="e">
        <f>IF(#REF!="","",#REF!)</f>
        <v>#REF!</v>
      </c>
      <c r="B1050" s="26" t="e">
        <f t="shared" si="48"/>
        <v>#REF!</v>
      </c>
      <c r="C1050" s="26" t="e">
        <f t="shared" si="49"/>
        <v>#REF!</v>
      </c>
      <c r="D1050" s="26" t="e">
        <f>#REF!</f>
        <v>#REF!</v>
      </c>
      <c r="E1050" s="26" t="e">
        <f>#REF!</f>
        <v>#REF!</v>
      </c>
      <c r="F1050" s="26" t="e">
        <f>ASC(#REF!)</f>
        <v>#REF!</v>
      </c>
      <c r="G1050" s="26" t="e">
        <f>#REF!</f>
        <v>#REF!</v>
      </c>
      <c r="H1050" s="26" t="e">
        <f>#REF!</f>
        <v>#REF!</v>
      </c>
      <c r="I1050" s="26" t="e">
        <f>#REF!</f>
        <v>#REF!</v>
      </c>
      <c r="J1050" s="26" t="e">
        <f>#REF!</f>
        <v>#REF!</v>
      </c>
      <c r="K1050" s="26" t="e">
        <f t="shared" si="50"/>
        <v>#REF!</v>
      </c>
      <c r="L1050" s="26" t="e">
        <f>IF(#REF!="","",#REF!)</f>
        <v>#REF!</v>
      </c>
      <c r="M1050" s="59" t="e">
        <f>#REF!</f>
        <v>#REF!</v>
      </c>
    </row>
    <row r="1051" spans="1:13">
      <c r="A1051" s="203" t="e">
        <f>IF(#REF!="","",#REF!)</f>
        <v>#REF!</v>
      </c>
      <c r="B1051" s="26" t="e">
        <f t="shared" si="48"/>
        <v>#REF!</v>
      </c>
      <c r="C1051" s="26" t="e">
        <f t="shared" si="49"/>
        <v>#REF!</v>
      </c>
      <c r="D1051" s="26" t="e">
        <f>#REF!</f>
        <v>#REF!</v>
      </c>
      <c r="E1051" s="26" t="e">
        <f>#REF!</f>
        <v>#REF!</v>
      </c>
      <c r="F1051" s="26" t="e">
        <f>ASC(#REF!)</f>
        <v>#REF!</v>
      </c>
      <c r="G1051" s="26" t="e">
        <f>#REF!</f>
        <v>#REF!</v>
      </c>
      <c r="H1051" s="26" t="e">
        <f>#REF!</f>
        <v>#REF!</v>
      </c>
      <c r="I1051" s="26" t="e">
        <f>#REF!</f>
        <v>#REF!</v>
      </c>
      <c r="J1051" s="26" t="e">
        <f>#REF!</f>
        <v>#REF!</v>
      </c>
      <c r="K1051" s="26" t="e">
        <f t="shared" si="50"/>
        <v>#REF!</v>
      </c>
      <c r="L1051" s="26" t="e">
        <f>IF(#REF!="","",#REF!)</f>
        <v>#REF!</v>
      </c>
      <c r="M1051" s="59" t="e">
        <f>#REF!</f>
        <v>#REF!</v>
      </c>
    </row>
    <row r="1052" spans="1:13">
      <c r="A1052" s="203" t="e">
        <f>IF(#REF!="","",#REF!)</f>
        <v>#REF!</v>
      </c>
      <c r="B1052" s="26" t="e">
        <f t="shared" si="48"/>
        <v>#REF!</v>
      </c>
      <c r="C1052" s="26" t="e">
        <f t="shared" si="49"/>
        <v>#REF!</v>
      </c>
      <c r="D1052" s="26" t="e">
        <f>#REF!</f>
        <v>#REF!</v>
      </c>
      <c r="E1052" s="26" t="e">
        <f>#REF!</f>
        <v>#REF!</v>
      </c>
      <c r="F1052" s="26" t="e">
        <f>ASC(#REF!)</f>
        <v>#REF!</v>
      </c>
      <c r="G1052" s="26" t="e">
        <f>#REF!</f>
        <v>#REF!</v>
      </c>
      <c r="H1052" s="26" t="e">
        <f>#REF!</f>
        <v>#REF!</v>
      </c>
      <c r="I1052" s="26" t="e">
        <f>#REF!</f>
        <v>#REF!</v>
      </c>
      <c r="J1052" s="26" t="e">
        <f>#REF!</f>
        <v>#REF!</v>
      </c>
      <c r="K1052" s="26" t="e">
        <f t="shared" si="50"/>
        <v>#REF!</v>
      </c>
      <c r="L1052" s="26" t="e">
        <f>IF(#REF!="","",#REF!)</f>
        <v>#REF!</v>
      </c>
      <c r="M1052" s="59" t="e">
        <f>#REF!</f>
        <v>#REF!</v>
      </c>
    </row>
    <row r="1053" spans="1:13">
      <c r="A1053" s="203" t="e">
        <f>IF(#REF!="","",#REF!)</f>
        <v>#REF!</v>
      </c>
      <c r="B1053" s="26" t="e">
        <f t="shared" si="48"/>
        <v>#REF!</v>
      </c>
      <c r="C1053" s="26" t="e">
        <f t="shared" si="49"/>
        <v>#REF!</v>
      </c>
      <c r="D1053" s="26" t="e">
        <f>#REF!</f>
        <v>#REF!</v>
      </c>
      <c r="E1053" s="26" t="e">
        <f>#REF!</f>
        <v>#REF!</v>
      </c>
      <c r="F1053" s="26" t="e">
        <f>ASC(#REF!)</f>
        <v>#REF!</v>
      </c>
      <c r="G1053" s="26" t="e">
        <f>#REF!</f>
        <v>#REF!</v>
      </c>
      <c r="H1053" s="26" t="e">
        <f>#REF!</f>
        <v>#REF!</v>
      </c>
      <c r="I1053" s="26" t="e">
        <f>#REF!</f>
        <v>#REF!</v>
      </c>
      <c r="J1053" s="26" t="e">
        <f>#REF!</f>
        <v>#REF!</v>
      </c>
      <c r="K1053" s="26" t="e">
        <f t="shared" si="50"/>
        <v>#REF!</v>
      </c>
      <c r="L1053" s="26" t="e">
        <f>IF(#REF!="","",#REF!)</f>
        <v>#REF!</v>
      </c>
      <c r="M1053" s="59" t="e">
        <f>#REF!</f>
        <v>#REF!</v>
      </c>
    </row>
    <row r="1054" spans="1:13">
      <c r="A1054" s="203" t="e">
        <f>IF(#REF!="","",#REF!)</f>
        <v>#REF!</v>
      </c>
      <c r="B1054" s="26" t="e">
        <f t="shared" si="48"/>
        <v>#REF!</v>
      </c>
      <c r="C1054" s="26" t="e">
        <f t="shared" si="49"/>
        <v>#REF!</v>
      </c>
      <c r="D1054" s="26" t="e">
        <f>#REF!</f>
        <v>#REF!</v>
      </c>
      <c r="E1054" s="26" t="e">
        <f>#REF!</f>
        <v>#REF!</v>
      </c>
      <c r="F1054" s="26" t="e">
        <f>ASC(#REF!)</f>
        <v>#REF!</v>
      </c>
      <c r="G1054" s="26" t="e">
        <f>#REF!</f>
        <v>#REF!</v>
      </c>
      <c r="H1054" s="26" t="e">
        <f>#REF!</f>
        <v>#REF!</v>
      </c>
      <c r="I1054" s="26" t="e">
        <f>#REF!</f>
        <v>#REF!</v>
      </c>
      <c r="J1054" s="26" t="e">
        <f>#REF!</f>
        <v>#REF!</v>
      </c>
      <c r="K1054" s="26" t="e">
        <f t="shared" si="50"/>
        <v>#REF!</v>
      </c>
      <c r="L1054" s="26" t="e">
        <f>IF(#REF!="","",#REF!)</f>
        <v>#REF!</v>
      </c>
      <c r="M1054" s="59" t="e">
        <f>#REF!</f>
        <v>#REF!</v>
      </c>
    </row>
    <row r="1055" spans="1:13">
      <c r="A1055" s="203" t="e">
        <f>IF(#REF!="","",#REF!)</f>
        <v>#REF!</v>
      </c>
      <c r="B1055" s="26" t="e">
        <f t="shared" si="48"/>
        <v>#REF!</v>
      </c>
      <c r="C1055" s="26" t="e">
        <f t="shared" si="49"/>
        <v>#REF!</v>
      </c>
      <c r="D1055" s="26" t="e">
        <f>#REF!</f>
        <v>#REF!</v>
      </c>
      <c r="E1055" s="26" t="e">
        <f>#REF!</f>
        <v>#REF!</v>
      </c>
      <c r="F1055" s="26" t="e">
        <f>ASC(#REF!)</f>
        <v>#REF!</v>
      </c>
      <c r="G1055" s="26" t="e">
        <f>#REF!</f>
        <v>#REF!</v>
      </c>
      <c r="H1055" s="26" t="e">
        <f>#REF!</f>
        <v>#REF!</v>
      </c>
      <c r="I1055" s="26" t="e">
        <f>#REF!</f>
        <v>#REF!</v>
      </c>
      <c r="J1055" s="26" t="e">
        <f>#REF!</f>
        <v>#REF!</v>
      </c>
      <c r="K1055" s="26" t="e">
        <f t="shared" si="50"/>
        <v>#REF!</v>
      </c>
      <c r="L1055" s="26" t="e">
        <f>IF(#REF!="","",#REF!)</f>
        <v>#REF!</v>
      </c>
      <c r="M1055" s="59" t="e">
        <f>#REF!</f>
        <v>#REF!</v>
      </c>
    </row>
    <row r="1056" spans="1:13">
      <c r="A1056" s="203" t="e">
        <f>IF(#REF!="","",#REF!)</f>
        <v>#REF!</v>
      </c>
      <c r="B1056" s="26" t="e">
        <f t="shared" si="48"/>
        <v>#REF!</v>
      </c>
      <c r="C1056" s="26" t="e">
        <f t="shared" si="49"/>
        <v>#REF!</v>
      </c>
      <c r="D1056" s="26" t="e">
        <f>#REF!</f>
        <v>#REF!</v>
      </c>
      <c r="E1056" s="26" t="e">
        <f>#REF!</f>
        <v>#REF!</v>
      </c>
      <c r="F1056" s="26" t="e">
        <f>ASC(#REF!)</f>
        <v>#REF!</v>
      </c>
      <c r="G1056" s="26" t="e">
        <f>#REF!</f>
        <v>#REF!</v>
      </c>
      <c r="H1056" s="26" t="e">
        <f>#REF!</f>
        <v>#REF!</v>
      </c>
      <c r="I1056" s="26" t="e">
        <f>#REF!</f>
        <v>#REF!</v>
      </c>
      <c r="J1056" s="26" t="e">
        <f>#REF!</f>
        <v>#REF!</v>
      </c>
      <c r="K1056" s="26" t="e">
        <f t="shared" si="50"/>
        <v>#REF!</v>
      </c>
      <c r="L1056" s="26" t="e">
        <f>IF(#REF!="","",#REF!)</f>
        <v>#REF!</v>
      </c>
      <c r="M1056" s="59" t="e">
        <f>#REF!</f>
        <v>#REF!</v>
      </c>
    </row>
    <row r="1057" spans="1:13">
      <c r="A1057" s="203" t="e">
        <f>IF(#REF!="","",#REF!)</f>
        <v>#REF!</v>
      </c>
      <c r="B1057" s="26" t="e">
        <f t="shared" si="48"/>
        <v>#REF!</v>
      </c>
      <c r="C1057" s="26" t="e">
        <f t="shared" si="49"/>
        <v>#REF!</v>
      </c>
      <c r="D1057" s="26" t="e">
        <f>#REF!</f>
        <v>#REF!</v>
      </c>
      <c r="E1057" s="26" t="e">
        <f>#REF!</f>
        <v>#REF!</v>
      </c>
      <c r="F1057" s="26" t="e">
        <f>ASC(#REF!)</f>
        <v>#REF!</v>
      </c>
      <c r="G1057" s="26" t="e">
        <f>#REF!</f>
        <v>#REF!</v>
      </c>
      <c r="H1057" s="26" t="e">
        <f>#REF!</f>
        <v>#REF!</v>
      </c>
      <c r="I1057" s="26" t="e">
        <f>#REF!</f>
        <v>#REF!</v>
      </c>
      <c r="J1057" s="26" t="e">
        <f>#REF!</f>
        <v>#REF!</v>
      </c>
      <c r="K1057" s="26" t="e">
        <f t="shared" si="50"/>
        <v>#REF!</v>
      </c>
      <c r="L1057" s="26" t="e">
        <f>IF(#REF!="","",#REF!)</f>
        <v>#REF!</v>
      </c>
      <c r="M1057" s="59" t="e">
        <f>#REF!</f>
        <v>#REF!</v>
      </c>
    </row>
    <row r="1058" spans="1:13">
      <c r="A1058" s="203" t="e">
        <f>IF(#REF!="","",#REF!)</f>
        <v>#REF!</v>
      </c>
      <c r="B1058" s="26" t="e">
        <f t="shared" si="48"/>
        <v>#REF!</v>
      </c>
      <c r="C1058" s="26" t="e">
        <f t="shared" si="49"/>
        <v>#REF!</v>
      </c>
      <c r="D1058" s="26" t="e">
        <f>#REF!</f>
        <v>#REF!</v>
      </c>
      <c r="E1058" s="26" t="e">
        <f>#REF!</f>
        <v>#REF!</v>
      </c>
      <c r="F1058" s="26" t="e">
        <f>ASC(#REF!)</f>
        <v>#REF!</v>
      </c>
      <c r="G1058" s="26" t="e">
        <f>#REF!</f>
        <v>#REF!</v>
      </c>
      <c r="H1058" s="26" t="e">
        <f>#REF!</f>
        <v>#REF!</v>
      </c>
      <c r="I1058" s="26" t="e">
        <f>#REF!</f>
        <v>#REF!</v>
      </c>
      <c r="J1058" s="26" t="e">
        <f>#REF!</f>
        <v>#REF!</v>
      </c>
      <c r="K1058" s="26" t="e">
        <f t="shared" si="50"/>
        <v>#REF!</v>
      </c>
      <c r="L1058" s="26" t="e">
        <f>IF(#REF!="","",#REF!)</f>
        <v>#REF!</v>
      </c>
      <c r="M1058" s="59" t="e">
        <f>#REF!</f>
        <v>#REF!</v>
      </c>
    </row>
    <row r="1059" spans="1:13">
      <c r="A1059" s="203" t="e">
        <f>IF(#REF!="","",#REF!)</f>
        <v>#REF!</v>
      </c>
      <c r="B1059" s="26" t="e">
        <f t="shared" si="48"/>
        <v>#REF!</v>
      </c>
      <c r="C1059" s="26" t="e">
        <f t="shared" si="49"/>
        <v>#REF!</v>
      </c>
      <c r="D1059" s="26" t="e">
        <f>#REF!</f>
        <v>#REF!</v>
      </c>
      <c r="E1059" s="26" t="e">
        <f>#REF!</f>
        <v>#REF!</v>
      </c>
      <c r="F1059" s="26" t="e">
        <f>ASC(#REF!)</f>
        <v>#REF!</v>
      </c>
      <c r="G1059" s="26" t="e">
        <f>#REF!</f>
        <v>#REF!</v>
      </c>
      <c r="H1059" s="26" t="e">
        <f>#REF!</f>
        <v>#REF!</v>
      </c>
      <c r="I1059" s="26" t="e">
        <f>#REF!</f>
        <v>#REF!</v>
      </c>
      <c r="J1059" s="26" t="e">
        <f>#REF!</f>
        <v>#REF!</v>
      </c>
      <c r="K1059" s="26" t="e">
        <f t="shared" si="50"/>
        <v>#REF!</v>
      </c>
      <c r="L1059" s="26" t="e">
        <f>IF(#REF!="","",#REF!)</f>
        <v>#REF!</v>
      </c>
      <c r="M1059" s="59" t="e">
        <f>#REF!</f>
        <v>#REF!</v>
      </c>
    </row>
    <row r="1060" spans="1:13">
      <c r="A1060" s="203" t="e">
        <f>IF(#REF!="","",#REF!)</f>
        <v>#REF!</v>
      </c>
      <c r="B1060" s="26" t="e">
        <f t="shared" si="48"/>
        <v>#REF!</v>
      </c>
      <c r="C1060" s="26" t="e">
        <f t="shared" si="49"/>
        <v>#REF!</v>
      </c>
      <c r="D1060" s="26" t="e">
        <f>#REF!</f>
        <v>#REF!</v>
      </c>
      <c r="E1060" s="26" t="e">
        <f>#REF!</f>
        <v>#REF!</v>
      </c>
      <c r="F1060" s="26" t="e">
        <f>ASC(#REF!)</f>
        <v>#REF!</v>
      </c>
      <c r="G1060" s="26" t="e">
        <f>#REF!</f>
        <v>#REF!</v>
      </c>
      <c r="H1060" s="26" t="e">
        <f>#REF!</f>
        <v>#REF!</v>
      </c>
      <c r="I1060" s="26" t="e">
        <f>#REF!</f>
        <v>#REF!</v>
      </c>
      <c r="J1060" s="26" t="e">
        <f>#REF!</f>
        <v>#REF!</v>
      </c>
      <c r="K1060" s="26" t="e">
        <f t="shared" si="50"/>
        <v>#REF!</v>
      </c>
      <c r="L1060" s="26" t="e">
        <f>IF(#REF!="","",#REF!)</f>
        <v>#REF!</v>
      </c>
      <c r="M1060" s="59" t="e">
        <f>#REF!</f>
        <v>#REF!</v>
      </c>
    </row>
    <row r="1061" spans="1:13">
      <c r="A1061" s="203" t="e">
        <f>IF(#REF!="","",#REF!)</f>
        <v>#REF!</v>
      </c>
      <c r="B1061" s="26" t="e">
        <f t="shared" si="48"/>
        <v>#REF!</v>
      </c>
      <c r="C1061" s="26" t="e">
        <f t="shared" si="49"/>
        <v>#REF!</v>
      </c>
      <c r="D1061" s="26" t="e">
        <f>#REF!</f>
        <v>#REF!</v>
      </c>
      <c r="E1061" s="26" t="e">
        <f>#REF!</f>
        <v>#REF!</v>
      </c>
      <c r="F1061" s="26" t="e">
        <f>ASC(#REF!)</f>
        <v>#REF!</v>
      </c>
      <c r="G1061" s="26" t="e">
        <f>#REF!</f>
        <v>#REF!</v>
      </c>
      <c r="H1061" s="26" t="e">
        <f>#REF!</f>
        <v>#REF!</v>
      </c>
      <c r="I1061" s="26" t="e">
        <f>#REF!</f>
        <v>#REF!</v>
      </c>
      <c r="J1061" s="26" t="e">
        <f>#REF!</f>
        <v>#REF!</v>
      </c>
      <c r="K1061" s="26" t="e">
        <f t="shared" si="50"/>
        <v>#REF!</v>
      </c>
      <c r="L1061" s="26" t="e">
        <f>IF(#REF!="","",#REF!)</f>
        <v>#REF!</v>
      </c>
      <c r="M1061" s="59" t="e">
        <f>#REF!</f>
        <v>#REF!</v>
      </c>
    </row>
    <row r="1062" spans="1:13">
      <c r="A1062" s="203" t="e">
        <f>IF(#REF!="","",#REF!)</f>
        <v>#REF!</v>
      </c>
      <c r="B1062" s="26" t="e">
        <f t="shared" si="48"/>
        <v>#REF!</v>
      </c>
      <c r="C1062" s="26" t="e">
        <f t="shared" si="49"/>
        <v>#REF!</v>
      </c>
      <c r="D1062" s="26" t="e">
        <f>#REF!</f>
        <v>#REF!</v>
      </c>
      <c r="E1062" s="26" t="e">
        <f>#REF!</f>
        <v>#REF!</v>
      </c>
      <c r="F1062" s="26" t="e">
        <f>ASC(#REF!)</f>
        <v>#REF!</v>
      </c>
      <c r="G1062" s="26" t="e">
        <f>#REF!</f>
        <v>#REF!</v>
      </c>
      <c r="H1062" s="26" t="e">
        <f>#REF!</f>
        <v>#REF!</v>
      </c>
      <c r="I1062" s="26" t="e">
        <f>#REF!</f>
        <v>#REF!</v>
      </c>
      <c r="J1062" s="26" t="e">
        <f>#REF!</f>
        <v>#REF!</v>
      </c>
      <c r="K1062" s="26" t="e">
        <f t="shared" si="50"/>
        <v>#REF!</v>
      </c>
      <c r="L1062" s="26" t="e">
        <f>IF(#REF!="","",#REF!)</f>
        <v>#REF!</v>
      </c>
      <c r="M1062" s="59" t="e">
        <f>#REF!</f>
        <v>#REF!</v>
      </c>
    </row>
    <row r="1063" spans="1:13">
      <c r="A1063" s="203" t="e">
        <f>IF(#REF!="","",#REF!)</f>
        <v>#REF!</v>
      </c>
      <c r="B1063" s="26" t="e">
        <f t="shared" si="48"/>
        <v>#REF!</v>
      </c>
      <c r="C1063" s="26" t="e">
        <f t="shared" si="49"/>
        <v>#REF!</v>
      </c>
      <c r="D1063" s="26" t="e">
        <f>#REF!</f>
        <v>#REF!</v>
      </c>
      <c r="E1063" s="26" t="e">
        <f>#REF!</f>
        <v>#REF!</v>
      </c>
      <c r="F1063" s="26" t="e">
        <f>ASC(#REF!)</f>
        <v>#REF!</v>
      </c>
      <c r="G1063" s="26" t="e">
        <f>#REF!</f>
        <v>#REF!</v>
      </c>
      <c r="H1063" s="26" t="e">
        <f>#REF!</f>
        <v>#REF!</v>
      </c>
      <c r="I1063" s="26" t="e">
        <f>#REF!</f>
        <v>#REF!</v>
      </c>
      <c r="J1063" s="26" t="e">
        <f>#REF!</f>
        <v>#REF!</v>
      </c>
      <c r="K1063" s="26" t="e">
        <f t="shared" si="50"/>
        <v>#REF!</v>
      </c>
      <c r="L1063" s="26" t="e">
        <f>IF(#REF!="","",#REF!)</f>
        <v>#REF!</v>
      </c>
      <c r="M1063" s="59" t="e">
        <f>#REF!</f>
        <v>#REF!</v>
      </c>
    </row>
    <row r="1064" spans="1:13">
      <c r="A1064" s="203" t="e">
        <f>IF(#REF!="","",#REF!)</f>
        <v>#REF!</v>
      </c>
      <c r="B1064" s="26" t="e">
        <f t="shared" si="48"/>
        <v>#REF!</v>
      </c>
      <c r="C1064" s="26" t="e">
        <f t="shared" si="49"/>
        <v>#REF!</v>
      </c>
      <c r="D1064" s="26" t="e">
        <f>#REF!</f>
        <v>#REF!</v>
      </c>
      <c r="E1064" s="26" t="e">
        <f>#REF!</f>
        <v>#REF!</v>
      </c>
      <c r="F1064" s="26" t="e">
        <f>ASC(#REF!)</f>
        <v>#REF!</v>
      </c>
      <c r="G1064" s="26" t="e">
        <f>#REF!</f>
        <v>#REF!</v>
      </c>
      <c r="H1064" s="26" t="e">
        <f>#REF!</f>
        <v>#REF!</v>
      </c>
      <c r="I1064" s="26" t="e">
        <f>#REF!</f>
        <v>#REF!</v>
      </c>
      <c r="J1064" s="26" t="e">
        <f>#REF!</f>
        <v>#REF!</v>
      </c>
      <c r="K1064" s="26" t="e">
        <f t="shared" si="50"/>
        <v>#REF!</v>
      </c>
      <c r="L1064" s="26" t="e">
        <f>IF(#REF!="","",#REF!)</f>
        <v>#REF!</v>
      </c>
      <c r="M1064" s="59" t="e">
        <f>#REF!</f>
        <v>#REF!</v>
      </c>
    </row>
    <row r="1065" spans="1:13">
      <c r="A1065" s="203" t="e">
        <f>IF(#REF!="","",#REF!)</f>
        <v>#REF!</v>
      </c>
      <c r="B1065" s="26" t="e">
        <f t="shared" si="48"/>
        <v>#REF!</v>
      </c>
      <c r="C1065" s="26" t="e">
        <f t="shared" si="49"/>
        <v>#REF!</v>
      </c>
      <c r="D1065" s="26" t="e">
        <f>#REF!</f>
        <v>#REF!</v>
      </c>
      <c r="E1065" s="26" t="e">
        <f>#REF!</f>
        <v>#REF!</v>
      </c>
      <c r="F1065" s="26" t="e">
        <f>ASC(#REF!)</f>
        <v>#REF!</v>
      </c>
      <c r="G1065" s="26" t="e">
        <f>#REF!</f>
        <v>#REF!</v>
      </c>
      <c r="H1065" s="26" t="e">
        <f>#REF!</f>
        <v>#REF!</v>
      </c>
      <c r="I1065" s="26" t="e">
        <f>#REF!</f>
        <v>#REF!</v>
      </c>
      <c r="J1065" s="26" t="e">
        <f>#REF!</f>
        <v>#REF!</v>
      </c>
      <c r="K1065" s="26" t="e">
        <f t="shared" si="50"/>
        <v>#REF!</v>
      </c>
      <c r="L1065" s="26" t="e">
        <f>IF(#REF!="","",#REF!)</f>
        <v>#REF!</v>
      </c>
      <c r="M1065" s="59" t="e">
        <f>#REF!</f>
        <v>#REF!</v>
      </c>
    </row>
    <row r="1066" spans="1:13">
      <c r="A1066" s="203" t="e">
        <f>IF(#REF!="","",#REF!)</f>
        <v>#REF!</v>
      </c>
      <c r="B1066" s="26" t="e">
        <f t="shared" si="48"/>
        <v>#REF!</v>
      </c>
      <c r="C1066" s="26" t="e">
        <f t="shared" si="49"/>
        <v>#REF!</v>
      </c>
      <c r="D1066" s="26" t="e">
        <f>#REF!</f>
        <v>#REF!</v>
      </c>
      <c r="E1066" s="26" t="e">
        <f>#REF!</f>
        <v>#REF!</v>
      </c>
      <c r="F1066" s="26" t="e">
        <f>ASC(#REF!)</f>
        <v>#REF!</v>
      </c>
      <c r="G1066" s="26" t="e">
        <f>#REF!</f>
        <v>#REF!</v>
      </c>
      <c r="H1066" s="26" t="e">
        <f>#REF!</f>
        <v>#REF!</v>
      </c>
      <c r="I1066" s="26" t="e">
        <f>#REF!</f>
        <v>#REF!</v>
      </c>
      <c r="J1066" s="26" t="e">
        <f>#REF!</f>
        <v>#REF!</v>
      </c>
      <c r="K1066" s="26" t="e">
        <f t="shared" si="50"/>
        <v>#REF!</v>
      </c>
      <c r="L1066" s="26" t="e">
        <f>IF(#REF!="","",#REF!)</f>
        <v>#REF!</v>
      </c>
      <c r="M1066" s="59" t="e">
        <f>#REF!</f>
        <v>#REF!</v>
      </c>
    </row>
    <row r="1067" spans="1:13">
      <c r="A1067" s="203" t="e">
        <f>IF(#REF!="","",#REF!)</f>
        <v>#REF!</v>
      </c>
      <c r="B1067" s="26" t="e">
        <f t="shared" si="48"/>
        <v>#REF!</v>
      </c>
      <c r="C1067" s="26" t="e">
        <f t="shared" si="49"/>
        <v>#REF!</v>
      </c>
      <c r="D1067" s="26" t="e">
        <f>#REF!</f>
        <v>#REF!</v>
      </c>
      <c r="E1067" s="26" t="e">
        <f>#REF!</f>
        <v>#REF!</v>
      </c>
      <c r="F1067" s="26" t="e">
        <f>ASC(#REF!)</f>
        <v>#REF!</v>
      </c>
      <c r="G1067" s="26" t="e">
        <f>#REF!</f>
        <v>#REF!</v>
      </c>
      <c r="H1067" s="26" t="e">
        <f>#REF!</f>
        <v>#REF!</v>
      </c>
      <c r="I1067" s="26" t="e">
        <f>#REF!</f>
        <v>#REF!</v>
      </c>
      <c r="J1067" s="26" t="e">
        <f>#REF!</f>
        <v>#REF!</v>
      </c>
      <c r="K1067" s="26" t="e">
        <f t="shared" si="50"/>
        <v>#REF!</v>
      </c>
      <c r="L1067" s="26" t="e">
        <f>IF(#REF!="","",#REF!)</f>
        <v>#REF!</v>
      </c>
      <c r="M1067" s="59" t="e">
        <f>#REF!</f>
        <v>#REF!</v>
      </c>
    </row>
    <row r="1068" spans="1:13">
      <c r="A1068" s="203" t="e">
        <f>IF(#REF!="","",#REF!)</f>
        <v>#REF!</v>
      </c>
      <c r="B1068" s="26" t="e">
        <f t="shared" si="48"/>
        <v>#REF!</v>
      </c>
      <c r="C1068" s="26" t="e">
        <f t="shared" si="49"/>
        <v>#REF!</v>
      </c>
      <c r="D1068" s="26" t="e">
        <f>#REF!</f>
        <v>#REF!</v>
      </c>
      <c r="E1068" s="26" t="e">
        <f>#REF!</f>
        <v>#REF!</v>
      </c>
      <c r="F1068" s="26" t="e">
        <f>ASC(#REF!)</f>
        <v>#REF!</v>
      </c>
      <c r="G1068" s="26" t="e">
        <f>#REF!</f>
        <v>#REF!</v>
      </c>
      <c r="H1068" s="26" t="e">
        <f>#REF!</f>
        <v>#REF!</v>
      </c>
      <c r="I1068" s="26" t="e">
        <f>#REF!</f>
        <v>#REF!</v>
      </c>
      <c r="J1068" s="26" t="e">
        <f>#REF!</f>
        <v>#REF!</v>
      </c>
      <c r="K1068" s="26" t="e">
        <f t="shared" si="50"/>
        <v>#REF!</v>
      </c>
      <c r="L1068" s="26" t="e">
        <f>IF(#REF!="","",#REF!)</f>
        <v>#REF!</v>
      </c>
      <c r="M1068" s="59" t="e">
        <f>#REF!</f>
        <v>#REF!</v>
      </c>
    </row>
    <row r="1069" spans="1:13">
      <c r="A1069" s="203" t="e">
        <f>IF(#REF!="","",#REF!)</f>
        <v>#REF!</v>
      </c>
      <c r="B1069" s="26" t="e">
        <f t="shared" si="48"/>
        <v>#REF!</v>
      </c>
      <c r="C1069" s="26" t="e">
        <f t="shared" si="49"/>
        <v>#REF!</v>
      </c>
      <c r="D1069" s="26" t="e">
        <f>#REF!</f>
        <v>#REF!</v>
      </c>
      <c r="E1069" s="26" t="e">
        <f>#REF!</f>
        <v>#REF!</v>
      </c>
      <c r="F1069" s="26" t="e">
        <f>ASC(#REF!)</f>
        <v>#REF!</v>
      </c>
      <c r="G1069" s="26" t="e">
        <f>#REF!</f>
        <v>#REF!</v>
      </c>
      <c r="H1069" s="26" t="e">
        <f>#REF!</f>
        <v>#REF!</v>
      </c>
      <c r="I1069" s="26" t="e">
        <f>#REF!</f>
        <v>#REF!</v>
      </c>
      <c r="J1069" s="26" t="e">
        <f>#REF!</f>
        <v>#REF!</v>
      </c>
      <c r="K1069" s="26" t="e">
        <f t="shared" si="50"/>
        <v>#REF!</v>
      </c>
      <c r="L1069" s="26" t="e">
        <f>IF(#REF!="","",#REF!)</f>
        <v>#REF!</v>
      </c>
      <c r="M1069" s="59" t="e">
        <f>#REF!</f>
        <v>#REF!</v>
      </c>
    </row>
    <row r="1070" spans="1:13">
      <c r="A1070" s="203" t="e">
        <f>IF(#REF!="","",#REF!)</f>
        <v>#REF!</v>
      </c>
      <c r="B1070" s="26" t="e">
        <f t="shared" si="48"/>
        <v>#REF!</v>
      </c>
      <c r="C1070" s="26" t="e">
        <f t="shared" si="49"/>
        <v>#REF!</v>
      </c>
      <c r="D1070" s="26" t="e">
        <f>#REF!</f>
        <v>#REF!</v>
      </c>
      <c r="E1070" s="26" t="e">
        <f>#REF!</f>
        <v>#REF!</v>
      </c>
      <c r="F1070" s="26" t="e">
        <f>ASC(#REF!)</f>
        <v>#REF!</v>
      </c>
      <c r="G1070" s="26" t="e">
        <f>#REF!</f>
        <v>#REF!</v>
      </c>
      <c r="H1070" s="26" t="e">
        <f>#REF!</f>
        <v>#REF!</v>
      </c>
      <c r="I1070" s="26" t="e">
        <f>#REF!</f>
        <v>#REF!</v>
      </c>
      <c r="J1070" s="26" t="e">
        <f>#REF!</f>
        <v>#REF!</v>
      </c>
      <c r="K1070" s="26" t="e">
        <f t="shared" si="50"/>
        <v>#REF!</v>
      </c>
      <c r="L1070" s="26" t="e">
        <f>IF(#REF!="","",#REF!)</f>
        <v>#REF!</v>
      </c>
      <c r="M1070" s="59" t="e">
        <f>#REF!</f>
        <v>#REF!</v>
      </c>
    </row>
    <row r="1071" spans="1:13">
      <c r="A1071" s="203" t="e">
        <f>IF(#REF!="","",#REF!)</f>
        <v>#REF!</v>
      </c>
      <c r="B1071" s="26" t="e">
        <f t="shared" si="48"/>
        <v>#REF!</v>
      </c>
      <c r="C1071" s="26" t="e">
        <f t="shared" si="49"/>
        <v>#REF!</v>
      </c>
      <c r="D1071" s="26" t="e">
        <f>#REF!</f>
        <v>#REF!</v>
      </c>
      <c r="E1071" s="26" t="e">
        <f>#REF!</f>
        <v>#REF!</v>
      </c>
      <c r="F1071" s="26" t="e">
        <f>ASC(#REF!)</f>
        <v>#REF!</v>
      </c>
      <c r="G1071" s="26" t="e">
        <f>#REF!</f>
        <v>#REF!</v>
      </c>
      <c r="H1071" s="26" t="e">
        <f>#REF!</f>
        <v>#REF!</v>
      </c>
      <c r="I1071" s="26" t="e">
        <f>#REF!</f>
        <v>#REF!</v>
      </c>
      <c r="J1071" s="26" t="e">
        <f>#REF!</f>
        <v>#REF!</v>
      </c>
      <c r="K1071" s="26" t="e">
        <f t="shared" si="50"/>
        <v>#REF!</v>
      </c>
      <c r="L1071" s="26" t="e">
        <f>IF(#REF!="","",#REF!)</f>
        <v>#REF!</v>
      </c>
      <c r="M1071" s="59" t="e">
        <f>#REF!</f>
        <v>#REF!</v>
      </c>
    </row>
    <row r="1072" spans="1:13">
      <c r="A1072" s="203" t="e">
        <f>IF(#REF!="","",#REF!)</f>
        <v>#REF!</v>
      </c>
      <c r="B1072" s="26" t="e">
        <f t="shared" si="48"/>
        <v>#REF!</v>
      </c>
      <c r="C1072" s="26" t="e">
        <f t="shared" si="49"/>
        <v>#REF!</v>
      </c>
      <c r="D1072" s="26" t="e">
        <f>#REF!</f>
        <v>#REF!</v>
      </c>
      <c r="E1072" s="26" t="e">
        <f>#REF!</f>
        <v>#REF!</v>
      </c>
      <c r="F1072" s="26" t="e">
        <f>ASC(#REF!)</f>
        <v>#REF!</v>
      </c>
      <c r="G1072" s="26" t="e">
        <f>#REF!</f>
        <v>#REF!</v>
      </c>
      <c r="H1072" s="26" t="e">
        <f>#REF!</f>
        <v>#REF!</v>
      </c>
      <c r="I1072" s="26" t="e">
        <f>#REF!</f>
        <v>#REF!</v>
      </c>
      <c r="J1072" s="26" t="e">
        <f>#REF!</f>
        <v>#REF!</v>
      </c>
      <c r="K1072" s="26" t="e">
        <f t="shared" si="50"/>
        <v>#REF!</v>
      </c>
      <c r="L1072" s="26" t="e">
        <f>IF(#REF!="","",#REF!)</f>
        <v>#REF!</v>
      </c>
      <c r="M1072" s="59" t="e">
        <f>#REF!</f>
        <v>#REF!</v>
      </c>
    </row>
    <row r="1073" spans="1:13">
      <c r="A1073" s="203" t="e">
        <f>IF(#REF!="","",#REF!)</f>
        <v>#REF!</v>
      </c>
      <c r="B1073" s="26" t="e">
        <f t="shared" si="48"/>
        <v>#REF!</v>
      </c>
      <c r="C1073" s="26" t="e">
        <f t="shared" si="49"/>
        <v>#REF!</v>
      </c>
      <c r="D1073" s="26" t="e">
        <f>#REF!</f>
        <v>#REF!</v>
      </c>
      <c r="E1073" s="26" t="e">
        <f>#REF!</f>
        <v>#REF!</v>
      </c>
      <c r="F1073" s="26" t="e">
        <f>ASC(#REF!)</f>
        <v>#REF!</v>
      </c>
      <c r="G1073" s="26" t="e">
        <f>#REF!</f>
        <v>#REF!</v>
      </c>
      <c r="H1073" s="26" t="e">
        <f>#REF!</f>
        <v>#REF!</v>
      </c>
      <c r="I1073" s="26" t="e">
        <f>#REF!</f>
        <v>#REF!</v>
      </c>
      <c r="J1073" s="26" t="e">
        <f>#REF!</f>
        <v>#REF!</v>
      </c>
      <c r="K1073" s="26" t="e">
        <f t="shared" si="50"/>
        <v>#REF!</v>
      </c>
      <c r="L1073" s="26" t="e">
        <f>IF(#REF!="","",#REF!)</f>
        <v>#REF!</v>
      </c>
      <c r="M1073" s="59" t="e">
        <f>#REF!</f>
        <v>#REF!</v>
      </c>
    </row>
    <row r="1074" spans="1:13">
      <c r="A1074" s="203" t="e">
        <f>IF(#REF!="","",#REF!)</f>
        <v>#REF!</v>
      </c>
      <c r="B1074" s="26" t="e">
        <f t="shared" si="48"/>
        <v>#REF!</v>
      </c>
      <c r="C1074" s="26" t="e">
        <f t="shared" si="49"/>
        <v>#REF!</v>
      </c>
      <c r="D1074" s="26" t="e">
        <f>#REF!</f>
        <v>#REF!</v>
      </c>
      <c r="E1074" s="26" t="e">
        <f>#REF!</f>
        <v>#REF!</v>
      </c>
      <c r="F1074" s="26" t="e">
        <f>ASC(#REF!)</f>
        <v>#REF!</v>
      </c>
      <c r="G1074" s="26" t="e">
        <f>#REF!</f>
        <v>#REF!</v>
      </c>
      <c r="H1074" s="26" t="e">
        <f>#REF!</f>
        <v>#REF!</v>
      </c>
      <c r="I1074" s="26" t="e">
        <f>#REF!</f>
        <v>#REF!</v>
      </c>
      <c r="J1074" s="26" t="e">
        <f>#REF!</f>
        <v>#REF!</v>
      </c>
      <c r="K1074" s="26" t="e">
        <f t="shared" si="50"/>
        <v>#REF!</v>
      </c>
      <c r="L1074" s="26" t="e">
        <f>IF(#REF!="","",#REF!)</f>
        <v>#REF!</v>
      </c>
      <c r="M1074" s="59" t="e">
        <f>#REF!</f>
        <v>#REF!</v>
      </c>
    </row>
    <row r="1075" spans="1:13">
      <c r="A1075" s="203" t="e">
        <f>IF(#REF!="","",#REF!)</f>
        <v>#REF!</v>
      </c>
      <c r="B1075" s="26" t="e">
        <f t="shared" si="48"/>
        <v>#REF!</v>
      </c>
      <c r="C1075" s="26" t="e">
        <f t="shared" si="49"/>
        <v>#REF!</v>
      </c>
      <c r="D1075" s="26" t="e">
        <f>#REF!</f>
        <v>#REF!</v>
      </c>
      <c r="E1075" s="26" t="e">
        <f>#REF!</f>
        <v>#REF!</v>
      </c>
      <c r="F1075" s="26" t="e">
        <f>ASC(#REF!)</f>
        <v>#REF!</v>
      </c>
      <c r="G1075" s="26" t="e">
        <f>#REF!</f>
        <v>#REF!</v>
      </c>
      <c r="H1075" s="26" t="e">
        <f>#REF!</f>
        <v>#REF!</v>
      </c>
      <c r="I1075" s="26" t="e">
        <f>#REF!</f>
        <v>#REF!</v>
      </c>
      <c r="J1075" s="26" t="e">
        <f>#REF!</f>
        <v>#REF!</v>
      </c>
      <c r="K1075" s="26" t="e">
        <f t="shared" si="50"/>
        <v>#REF!</v>
      </c>
      <c r="L1075" s="26" t="e">
        <f>IF(#REF!="","",#REF!)</f>
        <v>#REF!</v>
      </c>
      <c r="M1075" s="59" t="e">
        <f>#REF!</f>
        <v>#REF!</v>
      </c>
    </row>
    <row r="1076" spans="1:13">
      <c r="A1076" s="203" t="e">
        <f>IF(#REF!="","",#REF!)</f>
        <v>#REF!</v>
      </c>
      <c r="B1076" s="26" t="e">
        <f t="shared" si="48"/>
        <v>#REF!</v>
      </c>
      <c r="C1076" s="26" t="e">
        <f t="shared" si="49"/>
        <v>#REF!</v>
      </c>
      <c r="D1076" s="26" t="e">
        <f>#REF!</f>
        <v>#REF!</v>
      </c>
      <c r="E1076" s="26" t="e">
        <f>#REF!</f>
        <v>#REF!</v>
      </c>
      <c r="F1076" s="26" t="e">
        <f>ASC(#REF!)</f>
        <v>#REF!</v>
      </c>
      <c r="G1076" s="26" t="e">
        <f>#REF!</f>
        <v>#REF!</v>
      </c>
      <c r="H1076" s="26" t="e">
        <f>#REF!</f>
        <v>#REF!</v>
      </c>
      <c r="I1076" s="26" t="e">
        <f>#REF!</f>
        <v>#REF!</v>
      </c>
      <c r="J1076" s="26" t="e">
        <f>#REF!</f>
        <v>#REF!</v>
      </c>
      <c r="K1076" s="26" t="e">
        <f t="shared" si="50"/>
        <v>#REF!</v>
      </c>
      <c r="L1076" s="26" t="e">
        <f>IF(#REF!="","",#REF!)</f>
        <v>#REF!</v>
      </c>
      <c r="M1076" s="59" t="e">
        <f>#REF!</f>
        <v>#REF!</v>
      </c>
    </row>
    <row r="1077" spans="1:13">
      <c r="A1077" s="203" t="e">
        <f>IF(#REF!="","",#REF!)</f>
        <v>#REF!</v>
      </c>
      <c r="B1077" s="26" t="e">
        <f t="shared" si="48"/>
        <v>#REF!</v>
      </c>
      <c r="C1077" s="26" t="e">
        <f t="shared" si="49"/>
        <v>#REF!</v>
      </c>
      <c r="D1077" s="26" t="e">
        <f>#REF!</f>
        <v>#REF!</v>
      </c>
      <c r="E1077" s="26" t="e">
        <f>#REF!</f>
        <v>#REF!</v>
      </c>
      <c r="F1077" s="26" t="e">
        <f>ASC(#REF!)</f>
        <v>#REF!</v>
      </c>
      <c r="G1077" s="26" t="e">
        <f>#REF!</f>
        <v>#REF!</v>
      </c>
      <c r="H1077" s="26" t="e">
        <f>#REF!</f>
        <v>#REF!</v>
      </c>
      <c r="I1077" s="26" t="e">
        <f>#REF!</f>
        <v>#REF!</v>
      </c>
      <c r="J1077" s="26" t="e">
        <f>#REF!</f>
        <v>#REF!</v>
      </c>
      <c r="K1077" s="26" t="e">
        <f t="shared" si="50"/>
        <v>#REF!</v>
      </c>
      <c r="L1077" s="26" t="e">
        <f>IF(#REF!="","",#REF!)</f>
        <v>#REF!</v>
      </c>
      <c r="M1077" s="59" t="e">
        <f>#REF!</f>
        <v>#REF!</v>
      </c>
    </row>
    <row r="1078" spans="1:13">
      <c r="A1078" s="203" t="e">
        <f>IF(#REF!="","",#REF!)</f>
        <v>#REF!</v>
      </c>
      <c r="B1078" s="26" t="e">
        <f t="shared" si="48"/>
        <v>#REF!</v>
      </c>
      <c r="C1078" s="26" t="e">
        <f t="shared" si="49"/>
        <v>#REF!</v>
      </c>
      <c r="D1078" s="26" t="e">
        <f>#REF!</f>
        <v>#REF!</v>
      </c>
      <c r="E1078" s="26" t="e">
        <f>#REF!</f>
        <v>#REF!</v>
      </c>
      <c r="F1078" s="26" t="e">
        <f>ASC(#REF!)</f>
        <v>#REF!</v>
      </c>
      <c r="G1078" s="26" t="e">
        <f>#REF!</f>
        <v>#REF!</v>
      </c>
      <c r="H1078" s="26" t="e">
        <f>#REF!</f>
        <v>#REF!</v>
      </c>
      <c r="I1078" s="26" t="e">
        <f>#REF!</f>
        <v>#REF!</v>
      </c>
      <c r="J1078" s="26" t="e">
        <f>#REF!</f>
        <v>#REF!</v>
      </c>
      <c r="K1078" s="26" t="e">
        <f t="shared" si="50"/>
        <v>#REF!</v>
      </c>
      <c r="L1078" s="26" t="e">
        <f>IF(#REF!="","",#REF!)</f>
        <v>#REF!</v>
      </c>
      <c r="M1078" s="59" t="e">
        <f>#REF!</f>
        <v>#REF!</v>
      </c>
    </row>
    <row r="1079" spans="1:13">
      <c r="A1079" s="203" t="e">
        <f>IF(#REF!="","",#REF!)</f>
        <v>#REF!</v>
      </c>
      <c r="B1079" s="26" t="e">
        <f t="shared" si="48"/>
        <v>#REF!</v>
      </c>
      <c r="C1079" s="26" t="e">
        <f t="shared" si="49"/>
        <v>#REF!</v>
      </c>
      <c r="D1079" s="26" t="e">
        <f>#REF!</f>
        <v>#REF!</v>
      </c>
      <c r="E1079" s="26" t="e">
        <f>#REF!</f>
        <v>#REF!</v>
      </c>
      <c r="F1079" s="26" t="e">
        <f>ASC(#REF!)</f>
        <v>#REF!</v>
      </c>
      <c r="G1079" s="26" t="e">
        <f>#REF!</f>
        <v>#REF!</v>
      </c>
      <c r="H1079" s="26" t="e">
        <f>#REF!</f>
        <v>#REF!</v>
      </c>
      <c r="I1079" s="26" t="e">
        <f>#REF!</f>
        <v>#REF!</v>
      </c>
      <c r="J1079" s="26" t="e">
        <f>#REF!</f>
        <v>#REF!</v>
      </c>
      <c r="K1079" s="26" t="e">
        <f t="shared" si="50"/>
        <v>#REF!</v>
      </c>
      <c r="L1079" s="26" t="e">
        <f>IF(#REF!="","",#REF!)</f>
        <v>#REF!</v>
      </c>
      <c r="M1079" s="59" t="e">
        <f>#REF!</f>
        <v>#REF!</v>
      </c>
    </row>
    <row r="1080" spans="1:13">
      <c r="A1080" s="203" t="e">
        <f>IF(#REF!="","",#REF!)</f>
        <v>#REF!</v>
      </c>
      <c r="B1080" s="26" t="e">
        <f t="shared" si="48"/>
        <v>#REF!</v>
      </c>
      <c r="C1080" s="26" t="e">
        <f t="shared" si="49"/>
        <v>#REF!</v>
      </c>
      <c r="D1080" s="26" t="e">
        <f>#REF!</f>
        <v>#REF!</v>
      </c>
      <c r="E1080" s="26" t="e">
        <f>#REF!</f>
        <v>#REF!</v>
      </c>
      <c r="F1080" s="26" t="e">
        <f>ASC(#REF!)</f>
        <v>#REF!</v>
      </c>
      <c r="G1080" s="26" t="e">
        <f>#REF!</f>
        <v>#REF!</v>
      </c>
      <c r="H1080" s="26" t="e">
        <f>#REF!</f>
        <v>#REF!</v>
      </c>
      <c r="I1080" s="26" t="e">
        <f>#REF!</f>
        <v>#REF!</v>
      </c>
      <c r="J1080" s="26" t="e">
        <f>#REF!</f>
        <v>#REF!</v>
      </c>
      <c r="K1080" s="26" t="e">
        <f t="shared" si="50"/>
        <v>#REF!</v>
      </c>
      <c r="L1080" s="26" t="e">
        <f>IF(#REF!="","",#REF!)</f>
        <v>#REF!</v>
      </c>
      <c r="M1080" s="59" t="e">
        <f>#REF!</f>
        <v>#REF!</v>
      </c>
    </row>
    <row r="1081" spans="1:13">
      <c r="A1081" s="203" t="e">
        <f>IF(#REF!="","",#REF!)</f>
        <v>#REF!</v>
      </c>
      <c r="B1081" s="26" t="e">
        <f t="shared" si="48"/>
        <v>#REF!</v>
      </c>
      <c r="C1081" s="26" t="e">
        <f t="shared" si="49"/>
        <v>#REF!</v>
      </c>
      <c r="D1081" s="26" t="e">
        <f>#REF!</f>
        <v>#REF!</v>
      </c>
      <c r="E1081" s="26" t="e">
        <f>#REF!</f>
        <v>#REF!</v>
      </c>
      <c r="F1081" s="26" t="e">
        <f>ASC(#REF!)</f>
        <v>#REF!</v>
      </c>
      <c r="G1081" s="26" t="e">
        <f>#REF!</f>
        <v>#REF!</v>
      </c>
      <c r="H1081" s="26" t="e">
        <f>#REF!</f>
        <v>#REF!</v>
      </c>
      <c r="I1081" s="26" t="e">
        <f>#REF!</f>
        <v>#REF!</v>
      </c>
      <c r="J1081" s="26" t="e">
        <f>#REF!</f>
        <v>#REF!</v>
      </c>
      <c r="K1081" s="26" t="e">
        <f t="shared" si="50"/>
        <v>#REF!</v>
      </c>
      <c r="L1081" s="26" t="e">
        <f>IF(#REF!="","",#REF!)</f>
        <v>#REF!</v>
      </c>
      <c r="M1081" s="59" t="e">
        <f>#REF!</f>
        <v>#REF!</v>
      </c>
    </row>
    <row r="1082" spans="1:13">
      <c r="A1082" s="203" t="e">
        <f>IF(#REF!="","",#REF!)</f>
        <v>#REF!</v>
      </c>
      <c r="B1082" s="26" t="e">
        <f t="shared" si="48"/>
        <v>#REF!</v>
      </c>
      <c r="C1082" s="26" t="e">
        <f t="shared" si="49"/>
        <v>#REF!</v>
      </c>
      <c r="D1082" s="26" t="e">
        <f>#REF!</f>
        <v>#REF!</v>
      </c>
      <c r="E1082" s="26" t="e">
        <f>#REF!</f>
        <v>#REF!</v>
      </c>
      <c r="F1082" s="26" t="e">
        <f>ASC(#REF!)</f>
        <v>#REF!</v>
      </c>
      <c r="G1082" s="26" t="e">
        <f>#REF!</f>
        <v>#REF!</v>
      </c>
      <c r="H1082" s="26" t="e">
        <f>#REF!</f>
        <v>#REF!</v>
      </c>
      <c r="I1082" s="26" t="e">
        <f>#REF!</f>
        <v>#REF!</v>
      </c>
      <c r="J1082" s="26" t="e">
        <f>#REF!</f>
        <v>#REF!</v>
      </c>
      <c r="K1082" s="26" t="e">
        <f t="shared" si="50"/>
        <v>#REF!</v>
      </c>
      <c r="L1082" s="26" t="e">
        <f>IF(#REF!="","",#REF!)</f>
        <v>#REF!</v>
      </c>
      <c r="M1082" s="59" t="e">
        <f>#REF!</f>
        <v>#REF!</v>
      </c>
    </row>
    <row r="1083" spans="1:13">
      <c r="A1083" s="203" t="e">
        <f>IF(#REF!="","",#REF!)</f>
        <v>#REF!</v>
      </c>
      <c r="B1083" s="26" t="e">
        <f t="shared" si="48"/>
        <v>#REF!</v>
      </c>
      <c r="C1083" s="26" t="e">
        <f t="shared" si="49"/>
        <v>#REF!</v>
      </c>
      <c r="D1083" s="26" t="e">
        <f>#REF!</f>
        <v>#REF!</v>
      </c>
      <c r="E1083" s="26" t="e">
        <f>#REF!</f>
        <v>#REF!</v>
      </c>
      <c r="F1083" s="26" t="e">
        <f>ASC(#REF!)</f>
        <v>#REF!</v>
      </c>
      <c r="G1083" s="26" t="e">
        <f>#REF!</f>
        <v>#REF!</v>
      </c>
      <c r="H1083" s="26" t="e">
        <f>#REF!</f>
        <v>#REF!</v>
      </c>
      <c r="I1083" s="26" t="e">
        <f>#REF!</f>
        <v>#REF!</v>
      </c>
      <c r="J1083" s="26" t="e">
        <f>#REF!</f>
        <v>#REF!</v>
      </c>
      <c r="K1083" s="26" t="e">
        <f t="shared" si="50"/>
        <v>#REF!</v>
      </c>
      <c r="L1083" s="26" t="e">
        <f>IF(#REF!="","",#REF!)</f>
        <v>#REF!</v>
      </c>
      <c r="M1083" s="59" t="e">
        <f>#REF!</f>
        <v>#REF!</v>
      </c>
    </row>
    <row r="1084" spans="1:13">
      <c r="A1084" s="203" t="e">
        <f>IF(#REF!="","",#REF!)</f>
        <v>#REF!</v>
      </c>
      <c r="B1084" s="26" t="e">
        <f t="shared" si="48"/>
        <v>#REF!</v>
      </c>
      <c r="C1084" s="26" t="e">
        <f t="shared" si="49"/>
        <v>#REF!</v>
      </c>
      <c r="D1084" s="26" t="e">
        <f>#REF!</f>
        <v>#REF!</v>
      </c>
      <c r="E1084" s="26" t="e">
        <f>#REF!</f>
        <v>#REF!</v>
      </c>
      <c r="F1084" s="26" t="e">
        <f>ASC(#REF!)</f>
        <v>#REF!</v>
      </c>
      <c r="G1084" s="26" t="e">
        <f>#REF!</f>
        <v>#REF!</v>
      </c>
      <c r="H1084" s="26" t="e">
        <f>#REF!</f>
        <v>#REF!</v>
      </c>
      <c r="I1084" s="26" t="e">
        <f>#REF!</f>
        <v>#REF!</v>
      </c>
      <c r="J1084" s="26" t="e">
        <f>#REF!</f>
        <v>#REF!</v>
      </c>
      <c r="K1084" s="26" t="e">
        <f t="shared" si="50"/>
        <v>#REF!</v>
      </c>
      <c r="L1084" s="26" t="e">
        <f>IF(#REF!="","",#REF!)</f>
        <v>#REF!</v>
      </c>
      <c r="M1084" s="59" t="e">
        <f>#REF!</f>
        <v>#REF!</v>
      </c>
    </row>
    <row r="1085" spans="1:13">
      <c r="A1085" s="203" t="e">
        <f>IF(#REF!="","",#REF!)</f>
        <v>#REF!</v>
      </c>
      <c r="B1085" s="26" t="e">
        <f t="shared" si="48"/>
        <v>#REF!</v>
      </c>
      <c r="C1085" s="26" t="e">
        <f t="shared" si="49"/>
        <v>#REF!</v>
      </c>
      <c r="D1085" s="26" t="e">
        <f>#REF!</f>
        <v>#REF!</v>
      </c>
      <c r="E1085" s="26" t="e">
        <f>#REF!</f>
        <v>#REF!</v>
      </c>
      <c r="F1085" s="26" t="e">
        <f>ASC(#REF!)</f>
        <v>#REF!</v>
      </c>
      <c r="G1085" s="26" t="e">
        <f>#REF!</f>
        <v>#REF!</v>
      </c>
      <c r="H1085" s="26" t="e">
        <f>#REF!</f>
        <v>#REF!</v>
      </c>
      <c r="I1085" s="26" t="e">
        <f>#REF!</f>
        <v>#REF!</v>
      </c>
      <c r="J1085" s="26" t="e">
        <f>#REF!</f>
        <v>#REF!</v>
      </c>
      <c r="K1085" s="26" t="e">
        <f t="shared" si="50"/>
        <v>#REF!</v>
      </c>
      <c r="L1085" s="26" t="e">
        <f>IF(#REF!="","",#REF!)</f>
        <v>#REF!</v>
      </c>
      <c r="M1085" s="59" t="e">
        <f>#REF!</f>
        <v>#REF!</v>
      </c>
    </row>
    <row r="1086" spans="1:13">
      <c r="A1086" s="203" t="e">
        <f>IF(#REF!="","",#REF!)</f>
        <v>#REF!</v>
      </c>
      <c r="B1086" s="26" t="e">
        <f t="shared" si="48"/>
        <v>#REF!</v>
      </c>
      <c r="C1086" s="26" t="e">
        <f t="shared" si="49"/>
        <v>#REF!</v>
      </c>
      <c r="D1086" s="26" t="e">
        <f>#REF!</f>
        <v>#REF!</v>
      </c>
      <c r="E1086" s="26" t="e">
        <f>#REF!</f>
        <v>#REF!</v>
      </c>
      <c r="F1086" s="26" t="e">
        <f>ASC(#REF!)</f>
        <v>#REF!</v>
      </c>
      <c r="G1086" s="26" t="e">
        <f>#REF!</f>
        <v>#REF!</v>
      </c>
      <c r="H1086" s="26" t="e">
        <f>#REF!</f>
        <v>#REF!</v>
      </c>
      <c r="I1086" s="26" t="e">
        <f>#REF!</f>
        <v>#REF!</v>
      </c>
      <c r="J1086" s="26" t="e">
        <f>#REF!</f>
        <v>#REF!</v>
      </c>
      <c r="K1086" s="26" t="e">
        <f t="shared" si="50"/>
        <v>#REF!</v>
      </c>
      <c r="L1086" s="26" t="e">
        <f>IF(#REF!="","",#REF!)</f>
        <v>#REF!</v>
      </c>
      <c r="M1086" s="59" t="e">
        <f>#REF!</f>
        <v>#REF!</v>
      </c>
    </row>
    <row r="1087" spans="1:13">
      <c r="A1087" s="203" t="e">
        <f>IF(#REF!="","",#REF!)</f>
        <v>#REF!</v>
      </c>
      <c r="B1087" s="26" t="e">
        <f t="shared" si="48"/>
        <v>#REF!</v>
      </c>
      <c r="C1087" s="26" t="e">
        <f t="shared" si="49"/>
        <v>#REF!</v>
      </c>
      <c r="D1087" s="26" t="e">
        <f>#REF!</f>
        <v>#REF!</v>
      </c>
      <c r="E1087" s="26" t="e">
        <f>#REF!</f>
        <v>#REF!</v>
      </c>
      <c r="F1087" s="26" t="e">
        <f>ASC(#REF!)</f>
        <v>#REF!</v>
      </c>
      <c r="G1087" s="26" t="e">
        <f>#REF!</f>
        <v>#REF!</v>
      </c>
      <c r="H1087" s="26" t="e">
        <f>#REF!</f>
        <v>#REF!</v>
      </c>
      <c r="I1087" s="26" t="e">
        <f>#REF!</f>
        <v>#REF!</v>
      </c>
      <c r="J1087" s="26" t="e">
        <f>#REF!</f>
        <v>#REF!</v>
      </c>
      <c r="K1087" s="26" t="e">
        <f t="shared" si="50"/>
        <v>#REF!</v>
      </c>
      <c r="L1087" s="26" t="e">
        <f>IF(#REF!="","",#REF!)</f>
        <v>#REF!</v>
      </c>
      <c r="M1087" s="59" t="e">
        <f>#REF!</f>
        <v>#REF!</v>
      </c>
    </row>
    <row r="1088" spans="1:13">
      <c r="A1088" s="203" t="e">
        <f>IF(#REF!="","",#REF!)</f>
        <v>#REF!</v>
      </c>
      <c r="B1088" s="26" t="e">
        <f t="shared" si="48"/>
        <v>#REF!</v>
      </c>
      <c r="C1088" s="26" t="e">
        <f t="shared" si="49"/>
        <v>#REF!</v>
      </c>
      <c r="D1088" s="26" t="e">
        <f>#REF!</f>
        <v>#REF!</v>
      </c>
      <c r="E1088" s="26" t="e">
        <f>#REF!</f>
        <v>#REF!</v>
      </c>
      <c r="F1088" s="26" t="e">
        <f>ASC(#REF!)</f>
        <v>#REF!</v>
      </c>
      <c r="G1088" s="26" t="e">
        <f>#REF!</f>
        <v>#REF!</v>
      </c>
      <c r="H1088" s="26" t="e">
        <f>#REF!</f>
        <v>#REF!</v>
      </c>
      <c r="I1088" s="26" t="e">
        <f>#REF!</f>
        <v>#REF!</v>
      </c>
      <c r="J1088" s="26" t="e">
        <f>#REF!</f>
        <v>#REF!</v>
      </c>
      <c r="K1088" s="26" t="e">
        <f t="shared" si="50"/>
        <v>#REF!</v>
      </c>
      <c r="L1088" s="26" t="e">
        <f>IF(#REF!="","",#REF!)</f>
        <v>#REF!</v>
      </c>
      <c r="M1088" s="59" t="e">
        <f>#REF!</f>
        <v>#REF!</v>
      </c>
    </row>
    <row r="1089" spans="1:13">
      <c r="A1089" s="203" t="e">
        <f>IF(#REF!="","",#REF!)</f>
        <v>#REF!</v>
      </c>
      <c r="B1089" s="26" t="e">
        <f t="shared" si="48"/>
        <v>#REF!</v>
      </c>
      <c r="C1089" s="26" t="e">
        <f t="shared" si="49"/>
        <v>#REF!</v>
      </c>
      <c r="D1089" s="26" t="e">
        <f>#REF!</f>
        <v>#REF!</v>
      </c>
      <c r="E1089" s="26" t="e">
        <f>#REF!</f>
        <v>#REF!</v>
      </c>
      <c r="F1089" s="26" t="e">
        <f>ASC(#REF!)</f>
        <v>#REF!</v>
      </c>
      <c r="G1089" s="26" t="e">
        <f>#REF!</f>
        <v>#REF!</v>
      </c>
      <c r="H1089" s="26" t="e">
        <f>#REF!</f>
        <v>#REF!</v>
      </c>
      <c r="I1089" s="26" t="e">
        <f>#REF!</f>
        <v>#REF!</v>
      </c>
      <c r="J1089" s="26" t="e">
        <f>#REF!</f>
        <v>#REF!</v>
      </c>
      <c r="K1089" s="26" t="e">
        <f t="shared" si="50"/>
        <v>#REF!</v>
      </c>
      <c r="L1089" s="26" t="e">
        <f>IF(#REF!="","",#REF!)</f>
        <v>#REF!</v>
      </c>
      <c r="M1089" s="59" t="e">
        <f>#REF!</f>
        <v>#REF!</v>
      </c>
    </row>
    <row r="1090" spans="1:13">
      <c r="A1090" s="203" t="e">
        <f>IF(#REF!="","",#REF!)</f>
        <v>#REF!</v>
      </c>
      <c r="B1090" s="26" t="e">
        <f t="shared" si="48"/>
        <v>#REF!</v>
      </c>
      <c r="C1090" s="26" t="e">
        <f t="shared" si="49"/>
        <v>#REF!</v>
      </c>
      <c r="D1090" s="26" t="e">
        <f>#REF!</f>
        <v>#REF!</v>
      </c>
      <c r="E1090" s="26" t="e">
        <f>#REF!</f>
        <v>#REF!</v>
      </c>
      <c r="F1090" s="26" t="e">
        <f>ASC(#REF!)</f>
        <v>#REF!</v>
      </c>
      <c r="G1090" s="26" t="e">
        <f>#REF!</f>
        <v>#REF!</v>
      </c>
      <c r="H1090" s="26" t="e">
        <f>#REF!</f>
        <v>#REF!</v>
      </c>
      <c r="I1090" s="26" t="e">
        <f>#REF!</f>
        <v>#REF!</v>
      </c>
      <c r="J1090" s="26" t="e">
        <f>#REF!</f>
        <v>#REF!</v>
      </c>
      <c r="K1090" s="26" t="e">
        <f t="shared" si="50"/>
        <v>#REF!</v>
      </c>
      <c r="L1090" s="26" t="e">
        <f>IF(#REF!="","",#REF!)</f>
        <v>#REF!</v>
      </c>
      <c r="M1090" s="59" t="e">
        <f>#REF!</f>
        <v>#REF!</v>
      </c>
    </row>
    <row r="1091" spans="1:13">
      <c r="A1091" s="203" t="e">
        <f>IF(#REF!="","",#REF!)</f>
        <v>#REF!</v>
      </c>
      <c r="B1091" s="26" t="e">
        <f t="shared" ref="B1091:B1154" si="51">LEFT(A1091,1)</f>
        <v>#REF!</v>
      </c>
      <c r="C1091" s="26" t="e">
        <f t="shared" ref="C1091:C1154" si="52">REPLACE(A1091,1,1,"")</f>
        <v>#REF!</v>
      </c>
      <c r="D1091" s="26" t="e">
        <f>#REF!</f>
        <v>#REF!</v>
      </c>
      <c r="E1091" s="26" t="e">
        <f>#REF!</f>
        <v>#REF!</v>
      </c>
      <c r="F1091" s="26" t="e">
        <f>ASC(#REF!)</f>
        <v>#REF!</v>
      </c>
      <c r="G1091" s="26" t="e">
        <f>#REF!</f>
        <v>#REF!</v>
      </c>
      <c r="H1091" s="26" t="e">
        <f>#REF!</f>
        <v>#REF!</v>
      </c>
      <c r="I1091" s="26" t="e">
        <f>#REF!</f>
        <v>#REF!</v>
      </c>
      <c r="J1091" s="26" t="e">
        <f>#REF!</f>
        <v>#REF!</v>
      </c>
      <c r="K1091" s="26" t="e">
        <f t="shared" ref="K1091:K1154" si="53">I1091</f>
        <v>#REF!</v>
      </c>
      <c r="L1091" s="26" t="e">
        <f>IF(#REF!="","",#REF!)</f>
        <v>#REF!</v>
      </c>
      <c r="M1091" s="59" t="e">
        <f>#REF!</f>
        <v>#REF!</v>
      </c>
    </row>
    <row r="1092" spans="1:13">
      <c r="A1092" s="203" t="e">
        <f>IF(#REF!="","",#REF!)</f>
        <v>#REF!</v>
      </c>
      <c r="B1092" s="26" t="e">
        <f t="shared" si="51"/>
        <v>#REF!</v>
      </c>
      <c r="C1092" s="26" t="e">
        <f t="shared" si="52"/>
        <v>#REF!</v>
      </c>
      <c r="D1092" s="26" t="e">
        <f>#REF!</f>
        <v>#REF!</v>
      </c>
      <c r="E1092" s="26" t="e">
        <f>#REF!</f>
        <v>#REF!</v>
      </c>
      <c r="F1092" s="26" t="e">
        <f>ASC(#REF!)</f>
        <v>#REF!</v>
      </c>
      <c r="G1092" s="26" t="e">
        <f>#REF!</f>
        <v>#REF!</v>
      </c>
      <c r="H1092" s="26" t="e">
        <f>#REF!</f>
        <v>#REF!</v>
      </c>
      <c r="I1092" s="26" t="e">
        <f>#REF!</f>
        <v>#REF!</v>
      </c>
      <c r="J1092" s="26" t="e">
        <f>#REF!</f>
        <v>#REF!</v>
      </c>
      <c r="K1092" s="26" t="e">
        <f t="shared" si="53"/>
        <v>#REF!</v>
      </c>
      <c r="L1092" s="26" t="e">
        <f>IF(#REF!="","",#REF!)</f>
        <v>#REF!</v>
      </c>
      <c r="M1092" s="59" t="e">
        <f>#REF!</f>
        <v>#REF!</v>
      </c>
    </row>
    <row r="1093" spans="1:13">
      <c r="A1093" s="203" t="e">
        <f>IF(#REF!="","",#REF!)</f>
        <v>#REF!</v>
      </c>
      <c r="B1093" s="26" t="e">
        <f t="shared" si="51"/>
        <v>#REF!</v>
      </c>
      <c r="C1093" s="26" t="e">
        <f t="shared" si="52"/>
        <v>#REF!</v>
      </c>
      <c r="D1093" s="26" t="e">
        <f>#REF!</f>
        <v>#REF!</v>
      </c>
      <c r="E1093" s="26" t="e">
        <f>#REF!</f>
        <v>#REF!</v>
      </c>
      <c r="F1093" s="26" t="e">
        <f>ASC(#REF!)</f>
        <v>#REF!</v>
      </c>
      <c r="G1093" s="26" t="e">
        <f>#REF!</f>
        <v>#REF!</v>
      </c>
      <c r="H1093" s="26" t="e">
        <f>#REF!</f>
        <v>#REF!</v>
      </c>
      <c r="I1093" s="26" t="e">
        <f>#REF!</f>
        <v>#REF!</v>
      </c>
      <c r="J1093" s="26" t="e">
        <f>#REF!</f>
        <v>#REF!</v>
      </c>
      <c r="K1093" s="26" t="e">
        <f t="shared" si="53"/>
        <v>#REF!</v>
      </c>
      <c r="L1093" s="26" t="e">
        <f>IF(#REF!="","",#REF!)</f>
        <v>#REF!</v>
      </c>
      <c r="M1093" s="59" t="e">
        <f>#REF!</f>
        <v>#REF!</v>
      </c>
    </row>
    <row r="1094" spans="1:13">
      <c r="A1094" s="203" t="e">
        <f>IF(#REF!="","",#REF!)</f>
        <v>#REF!</v>
      </c>
      <c r="B1094" s="26" t="e">
        <f t="shared" si="51"/>
        <v>#REF!</v>
      </c>
      <c r="C1094" s="26" t="e">
        <f t="shared" si="52"/>
        <v>#REF!</v>
      </c>
      <c r="D1094" s="26" t="e">
        <f>#REF!</f>
        <v>#REF!</v>
      </c>
      <c r="E1094" s="26" t="e">
        <f>#REF!</f>
        <v>#REF!</v>
      </c>
      <c r="F1094" s="26" t="e">
        <f>ASC(#REF!)</f>
        <v>#REF!</v>
      </c>
      <c r="G1094" s="26" t="e">
        <f>#REF!</f>
        <v>#REF!</v>
      </c>
      <c r="H1094" s="26" t="e">
        <f>#REF!</f>
        <v>#REF!</v>
      </c>
      <c r="I1094" s="26" t="e">
        <f>#REF!</f>
        <v>#REF!</v>
      </c>
      <c r="J1094" s="26" t="e">
        <f>#REF!</f>
        <v>#REF!</v>
      </c>
      <c r="K1094" s="26" t="e">
        <f t="shared" si="53"/>
        <v>#REF!</v>
      </c>
      <c r="L1094" s="26" t="e">
        <f>IF(#REF!="","",#REF!)</f>
        <v>#REF!</v>
      </c>
      <c r="M1094" s="59" t="e">
        <f>#REF!</f>
        <v>#REF!</v>
      </c>
    </row>
    <row r="1095" spans="1:13">
      <c r="A1095" s="203" t="e">
        <f>IF(#REF!="","",#REF!)</f>
        <v>#REF!</v>
      </c>
      <c r="B1095" s="26" t="e">
        <f t="shared" si="51"/>
        <v>#REF!</v>
      </c>
      <c r="C1095" s="26" t="e">
        <f t="shared" si="52"/>
        <v>#REF!</v>
      </c>
      <c r="D1095" s="26" t="e">
        <f>#REF!</f>
        <v>#REF!</v>
      </c>
      <c r="E1095" s="26" t="e">
        <f>#REF!</f>
        <v>#REF!</v>
      </c>
      <c r="F1095" s="26" t="e">
        <f>ASC(#REF!)</f>
        <v>#REF!</v>
      </c>
      <c r="G1095" s="26" t="e">
        <f>#REF!</f>
        <v>#REF!</v>
      </c>
      <c r="H1095" s="26" t="e">
        <f>#REF!</f>
        <v>#REF!</v>
      </c>
      <c r="I1095" s="26" t="e">
        <f>#REF!</f>
        <v>#REF!</v>
      </c>
      <c r="J1095" s="26" t="e">
        <f>#REF!</f>
        <v>#REF!</v>
      </c>
      <c r="K1095" s="26" t="e">
        <f t="shared" si="53"/>
        <v>#REF!</v>
      </c>
      <c r="L1095" s="26" t="e">
        <f>IF(#REF!="","",#REF!)</f>
        <v>#REF!</v>
      </c>
      <c r="M1095" s="59" t="e">
        <f>#REF!</f>
        <v>#REF!</v>
      </c>
    </row>
    <row r="1096" spans="1:13">
      <c r="A1096" s="203" t="e">
        <f>IF(#REF!="","",#REF!)</f>
        <v>#REF!</v>
      </c>
      <c r="B1096" s="26" t="e">
        <f t="shared" si="51"/>
        <v>#REF!</v>
      </c>
      <c r="C1096" s="26" t="e">
        <f t="shared" si="52"/>
        <v>#REF!</v>
      </c>
      <c r="D1096" s="26" t="e">
        <f>#REF!</f>
        <v>#REF!</v>
      </c>
      <c r="E1096" s="26" t="e">
        <f>#REF!</f>
        <v>#REF!</v>
      </c>
      <c r="F1096" s="26" t="e">
        <f>ASC(#REF!)</f>
        <v>#REF!</v>
      </c>
      <c r="G1096" s="26" t="e">
        <f>#REF!</f>
        <v>#REF!</v>
      </c>
      <c r="H1096" s="26" t="e">
        <f>#REF!</f>
        <v>#REF!</v>
      </c>
      <c r="I1096" s="26" t="e">
        <f>#REF!</f>
        <v>#REF!</v>
      </c>
      <c r="J1096" s="26" t="e">
        <f>#REF!</f>
        <v>#REF!</v>
      </c>
      <c r="K1096" s="26" t="e">
        <f t="shared" si="53"/>
        <v>#REF!</v>
      </c>
      <c r="L1096" s="26" t="e">
        <f>IF(#REF!="","",#REF!)</f>
        <v>#REF!</v>
      </c>
      <c r="M1096" s="59" t="e">
        <f>#REF!</f>
        <v>#REF!</v>
      </c>
    </row>
    <row r="1097" spans="1:13">
      <c r="A1097" s="203" t="e">
        <f>IF(#REF!="","",#REF!)</f>
        <v>#REF!</v>
      </c>
      <c r="B1097" s="26" t="e">
        <f t="shared" si="51"/>
        <v>#REF!</v>
      </c>
      <c r="C1097" s="26" t="e">
        <f t="shared" si="52"/>
        <v>#REF!</v>
      </c>
      <c r="D1097" s="26" t="e">
        <f>#REF!</f>
        <v>#REF!</v>
      </c>
      <c r="E1097" s="26" t="e">
        <f>#REF!</f>
        <v>#REF!</v>
      </c>
      <c r="F1097" s="26" t="e">
        <f>ASC(#REF!)</f>
        <v>#REF!</v>
      </c>
      <c r="G1097" s="26" t="e">
        <f>#REF!</f>
        <v>#REF!</v>
      </c>
      <c r="H1097" s="26" t="e">
        <f>#REF!</f>
        <v>#REF!</v>
      </c>
      <c r="I1097" s="26" t="e">
        <f>#REF!</f>
        <v>#REF!</v>
      </c>
      <c r="J1097" s="26" t="e">
        <f>#REF!</f>
        <v>#REF!</v>
      </c>
      <c r="K1097" s="26" t="e">
        <f t="shared" si="53"/>
        <v>#REF!</v>
      </c>
      <c r="L1097" s="26" t="e">
        <f>IF(#REF!="","",#REF!)</f>
        <v>#REF!</v>
      </c>
      <c r="M1097" s="59" t="e">
        <f>#REF!</f>
        <v>#REF!</v>
      </c>
    </row>
    <row r="1098" spans="1:13">
      <c r="A1098" s="203" t="e">
        <f>IF(#REF!="","",#REF!)</f>
        <v>#REF!</v>
      </c>
      <c r="B1098" s="26" t="e">
        <f t="shared" si="51"/>
        <v>#REF!</v>
      </c>
      <c r="C1098" s="26" t="e">
        <f t="shared" si="52"/>
        <v>#REF!</v>
      </c>
      <c r="D1098" s="26" t="e">
        <f>#REF!</f>
        <v>#REF!</v>
      </c>
      <c r="E1098" s="26" t="e">
        <f>#REF!</f>
        <v>#REF!</v>
      </c>
      <c r="F1098" s="26" t="e">
        <f>ASC(#REF!)</f>
        <v>#REF!</v>
      </c>
      <c r="G1098" s="26" t="e">
        <f>#REF!</f>
        <v>#REF!</v>
      </c>
      <c r="H1098" s="26" t="e">
        <f>#REF!</f>
        <v>#REF!</v>
      </c>
      <c r="I1098" s="26" t="e">
        <f>#REF!</f>
        <v>#REF!</v>
      </c>
      <c r="J1098" s="26" t="e">
        <f>#REF!</f>
        <v>#REF!</v>
      </c>
      <c r="K1098" s="26" t="e">
        <f t="shared" si="53"/>
        <v>#REF!</v>
      </c>
      <c r="L1098" s="26" t="e">
        <f>IF(#REF!="","",#REF!)</f>
        <v>#REF!</v>
      </c>
      <c r="M1098" s="59" t="e">
        <f>#REF!</f>
        <v>#REF!</v>
      </c>
    </row>
    <row r="1099" spans="1:13">
      <c r="A1099" s="203" t="e">
        <f>IF(#REF!="","",#REF!)</f>
        <v>#REF!</v>
      </c>
      <c r="B1099" s="26" t="e">
        <f t="shared" si="51"/>
        <v>#REF!</v>
      </c>
      <c r="C1099" s="26" t="e">
        <f t="shared" si="52"/>
        <v>#REF!</v>
      </c>
      <c r="D1099" s="26" t="e">
        <f>#REF!</f>
        <v>#REF!</v>
      </c>
      <c r="E1099" s="26" t="e">
        <f>#REF!</f>
        <v>#REF!</v>
      </c>
      <c r="F1099" s="26" t="e">
        <f>ASC(#REF!)</f>
        <v>#REF!</v>
      </c>
      <c r="G1099" s="26" t="e">
        <f>#REF!</f>
        <v>#REF!</v>
      </c>
      <c r="H1099" s="26" t="e">
        <f>#REF!</f>
        <v>#REF!</v>
      </c>
      <c r="I1099" s="26" t="e">
        <f>#REF!</f>
        <v>#REF!</v>
      </c>
      <c r="J1099" s="26" t="e">
        <f>#REF!</f>
        <v>#REF!</v>
      </c>
      <c r="K1099" s="26" t="e">
        <f t="shared" si="53"/>
        <v>#REF!</v>
      </c>
      <c r="L1099" s="26" t="e">
        <f>IF(#REF!="","",#REF!)</f>
        <v>#REF!</v>
      </c>
      <c r="M1099" s="59" t="e">
        <f>#REF!</f>
        <v>#REF!</v>
      </c>
    </row>
    <row r="1100" spans="1:13">
      <c r="A1100" s="203" t="e">
        <f>IF(#REF!="","",#REF!)</f>
        <v>#REF!</v>
      </c>
      <c r="B1100" s="26" t="e">
        <f t="shared" si="51"/>
        <v>#REF!</v>
      </c>
      <c r="C1100" s="26" t="e">
        <f t="shared" si="52"/>
        <v>#REF!</v>
      </c>
      <c r="D1100" s="26" t="e">
        <f>#REF!</f>
        <v>#REF!</v>
      </c>
      <c r="E1100" s="26" t="e">
        <f>#REF!</f>
        <v>#REF!</v>
      </c>
      <c r="F1100" s="26" t="e">
        <f>ASC(#REF!)</f>
        <v>#REF!</v>
      </c>
      <c r="G1100" s="26" t="e">
        <f>#REF!</f>
        <v>#REF!</v>
      </c>
      <c r="H1100" s="26" t="e">
        <f>#REF!</f>
        <v>#REF!</v>
      </c>
      <c r="I1100" s="26" t="e">
        <f>#REF!</f>
        <v>#REF!</v>
      </c>
      <c r="J1100" s="26" t="e">
        <f>#REF!</f>
        <v>#REF!</v>
      </c>
      <c r="K1100" s="26" t="e">
        <f t="shared" si="53"/>
        <v>#REF!</v>
      </c>
      <c r="L1100" s="26" t="e">
        <f>IF(#REF!="","",#REF!)</f>
        <v>#REF!</v>
      </c>
      <c r="M1100" s="59" t="e">
        <f>#REF!</f>
        <v>#REF!</v>
      </c>
    </row>
    <row r="1101" spans="1:13">
      <c r="A1101" s="203" t="e">
        <f>IF(#REF!="","",#REF!)</f>
        <v>#REF!</v>
      </c>
      <c r="B1101" s="26" t="e">
        <f t="shared" si="51"/>
        <v>#REF!</v>
      </c>
      <c r="C1101" s="26" t="e">
        <f t="shared" si="52"/>
        <v>#REF!</v>
      </c>
      <c r="D1101" s="26" t="e">
        <f>#REF!</f>
        <v>#REF!</v>
      </c>
      <c r="E1101" s="26" t="e">
        <f>#REF!</f>
        <v>#REF!</v>
      </c>
      <c r="F1101" s="26" t="e">
        <f>ASC(#REF!)</f>
        <v>#REF!</v>
      </c>
      <c r="G1101" s="26" t="e">
        <f>#REF!</f>
        <v>#REF!</v>
      </c>
      <c r="H1101" s="26" t="e">
        <f>#REF!</f>
        <v>#REF!</v>
      </c>
      <c r="I1101" s="26" t="e">
        <f>#REF!</f>
        <v>#REF!</v>
      </c>
      <c r="J1101" s="26" t="e">
        <f>#REF!</f>
        <v>#REF!</v>
      </c>
      <c r="K1101" s="26" t="e">
        <f t="shared" si="53"/>
        <v>#REF!</v>
      </c>
      <c r="L1101" s="26" t="e">
        <f>IF(#REF!="","",#REF!)</f>
        <v>#REF!</v>
      </c>
      <c r="M1101" s="59" t="e">
        <f>#REF!</f>
        <v>#REF!</v>
      </c>
    </row>
    <row r="1102" spans="1:13">
      <c r="A1102" s="203" t="e">
        <f>IF(#REF!="","",#REF!)</f>
        <v>#REF!</v>
      </c>
      <c r="B1102" s="26" t="e">
        <f t="shared" si="51"/>
        <v>#REF!</v>
      </c>
      <c r="C1102" s="26" t="e">
        <f t="shared" si="52"/>
        <v>#REF!</v>
      </c>
      <c r="D1102" s="26" t="e">
        <f>#REF!</f>
        <v>#REF!</v>
      </c>
      <c r="E1102" s="26" t="e">
        <f>#REF!</f>
        <v>#REF!</v>
      </c>
      <c r="F1102" s="26" t="e">
        <f>ASC(#REF!)</f>
        <v>#REF!</v>
      </c>
      <c r="G1102" s="26" t="e">
        <f>#REF!</f>
        <v>#REF!</v>
      </c>
      <c r="H1102" s="26" t="e">
        <f>#REF!</f>
        <v>#REF!</v>
      </c>
      <c r="I1102" s="26" t="e">
        <f>#REF!</f>
        <v>#REF!</v>
      </c>
      <c r="J1102" s="26" t="e">
        <f>#REF!</f>
        <v>#REF!</v>
      </c>
      <c r="K1102" s="26" t="e">
        <f t="shared" si="53"/>
        <v>#REF!</v>
      </c>
      <c r="L1102" s="26" t="e">
        <f>IF(#REF!="","",#REF!)</f>
        <v>#REF!</v>
      </c>
      <c r="M1102" s="59" t="e">
        <f>#REF!</f>
        <v>#REF!</v>
      </c>
    </row>
    <row r="1103" spans="1:13">
      <c r="A1103" s="203" t="e">
        <f>IF(#REF!="","",#REF!)</f>
        <v>#REF!</v>
      </c>
      <c r="B1103" s="26" t="e">
        <f t="shared" si="51"/>
        <v>#REF!</v>
      </c>
      <c r="C1103" s="26" t="e">
        <f t="shared" si="52"/>
        <v>#REF!</v>
      </c>
      <c r="D1103" s="26" t="e">
        <f>#REF!</f>
        <v>#REF!</v>
      </c>
      <c r="E1103" s="26" t="e">
        <f>#REF!</f>
        <v>#REF!</v>
      </c>
      <c r="F1103" s="26" t="e">
        <f>ASC(#REF!)</f>
        <v>#REF!</v>
      </c>
      <c r="G1103" s="26" t="e">
        <f>#REF!</f>
        <v>#REF!</v>
      </c>
      <c r="H1103" s="26" t="e">
        <f>#REF!</f>
        <v>#REF!</v>
      </c>
      <c r="I1103" s="26" t="e">
        <f>#REF!</f>
        <v>#REF!</v>
      </c>
      <c r="J1103" s="26" t="e">
        <f>#REF!</f>
        <v>#REF!</v>
      </c>
      <c r="K1103" s="26" t="e">
        <f t="shared" si="53"/>
        <v>#REF!</v>
      </c>
      <c r="L1103" s="26" t="e">
        <f>IF(#REF!="","",#REF!)</f>
        <v>#REF!</v>
      </c>
      <c r="M1103" s="59" t="e">
        <f>#REF!</f>
        <v>#REF!</v>
      </c>
    </row>
    <row r="1104" spans="1:13">
      <c r="A1104" s="203" t="e">
        <f>IF(#REF!="","",#REF!)</f>
        <v>#REF!</v>
      </c>
      <c r="B1104" s="26" t="e">
        <f t="shared" si="51"/>
        <v>#REF!</v>
      </c>
      <c r="C1104" s="26" t="e">
        <f t="shared" si="52"/>
        <v>#REF!</v>
      </c>
      <c r="D1104" s="26" t="e">
        <f>#REF!</f>
        <v>#REF!</v>
      </c>
      <c r="E1104" s="26" t="e">
        <f>#REF!</f>
        <v>#REF!</v>
      </c>
      <c r="F1104" s="26" t="e">
        <f>ASC(#REF!)</f>
        <v>#REF!</v>
      </c>
      <c r="G1104" s="26" t="e">
        <f>#REF!</f>
        <v>#REF!</v>
      </c>
      <c r="H1104" s="26" t="e">
        <f>#REF!</f>
        <v>#REF!</v>
      </c>
      <c r="I1104" s="26" t="e">
        <f>#REF!</f>
        <v>#REF!</v>
      </c>
      <c r="J1104" s="26" t="e">
        <f>#REF!</f>
        <v>#REF!</v>
      </c>
      <c r="K1104" s="26" t="e">
        <f t="shared" si="53"/>
        <v>#REF!</v>
      </c>
      <c r="L1104" s="26" t="e">
        <f>IF(#REF!="","",#REF!)</f>
        <v>#REF!</v>
      </c>
      <c r="M1104" s="59" t="e">
        <f>#REF!</f>
        <v>#REF!</v>
      </c>
    </row>
    <row r="1105" spans="1:13">
      <c r="A1105" s="203" t="e">
        <f>IF(#REF!="","",#REF!)</f>
        <v>#REF!</v>
      </c>
      <c r="B1105" s="26" t="e">
        <f t="shared" si="51"/>
        <v>#REF!</v>
      </c>
      <c r="C1105" s="26" t="e">
        <f t="shared" si="52"/>
        <v>#REF!</v>
      </c>
      <c r="D1105" s="26" t="e">
        <f>#REF!</f>
        <v>#REF!</v>
      </c>
      <c r="E1105" s="26" t="e">
        <f>#REF!</f>
        <v>#REF!</v>
      </c>
      <c r="F1105" s="26" t="e">
        <f>ASC(#REF!)</f>
        <v>#REF!</v>
      </c>
      <c r="G1105" s="26" t="e">
        <f>#REF!</f>
        <v>#REF!</v>
      </c>
      <c r="H1105" s="26" t="e">
        <f>#REF!</f>
        <v>#REF!</v>
      </c>
      <c r="I1105" s="26" t="e">
        <f>#REF!</f>
        <v>#REF!</v>
      </c>
      <c r="J1105" s="26" t="e">
        <f>#REF!</f>
        <v>#REF!</v>
      </c>
      <c r="K1105" s="26" t="e">
        <f t="shared" si="53"/>
        <v>#REF!</v>
      </c>
      <c r="L1105" s="26" t="e">
        <f>IF(#REF!="","",#REF!)</f>
        <v>#REF!</v>
      </c>
      <c r="M1105" s="59" t="e">
        <f>#REF!</f>
        <v>#REF!</v>
      </c>
    </row>
    <row r="1106" spans="1:13">
      <c r="A1106" s="203" t="e">
        <f>IF(#REF!="","",#REF!)</f>
        <v>#REF!</v>
      </c>
      <c r="B1106" s="26" t="e">
        <f t="shared" si="51"/>
        <v>#REF!</v>
      </c>
      <c r="C1106" s="26" t="e">
        <f t="shared" si="52"/>
        <v>#REF!</v>
      </c>
      <c r="D1106" s="26" t="e">
        <f>#REF!</f>
        <v>#REF!</v>
      </c>
      <c r="E1106" s="26" t="e">
        <f>#REF!</f>
        <v>#REF!</v>
      </c>
      <c r="F1106" s="26" t="e">
        <f>ASC(#REF!)</f>
        <v>#REF!</v>
      </c>
      <c r="G1106" s="26" t="e">
        <f>#REF!</f>
        <v>#REF!</v>
      </c>
      <c r="H1106" s="26" t="e">
        <f>#REF!</f>
        <v>#REF!</v>
      </c>
      <c r="I1106" s="26" t="e">
        <f>#REF!</f>
        <v>#REF!</v>
      </c>
      <c r="J1106" s="26" t="e">
        <f>#REF!</f>
        <v>#REF!</v>
      </c>
      <c r="K1106" s="26" t="e">
        <f t="shared" si="53"/>
        <v>#REF!</v>
      </c>
      <c r="L1106" s="26" t="e">
        <f>IF(#REF!="","",#REF!)</f>
        <v>#REF!</v>
      </c>
      <c r="M1106" s="59" t="e">
        <f>#REF!</f>
        <v>#REF!</v>
      </c>
    </row>
    <row r="1107" spans="1:13">
      <c r="A1107" s="203" t="e">
        <f>IF(#REF!="","",#REF!)</f>
        <v>#REF!</v>
      </c>
      <c r="B1107" s="26" t="e">
        <f t="shared" si="51"/>
        <v>#REF!</v>
      </c>
      <c r="C1107" s="26" t="e">
        <f t="shared" si="52"/>
        <v>#REF!</v>
      </c>
      <c r="D1107" s="26" t="e">
        <f>#REF!</f>
        <v>#REF!</v>
      </c>
      <c r="E1107" s="26" t="e">
        <f>#REF!</f>
        <v>#REF!</v>
      </c>
      <c r="F1107" s="26" t="e">
        <f>ASC(#REF!)</f>
        <v>#REF!</v>
      </c>
      <c r="G1107" s="26" t="e">
        <f>#REF!</f>
        <v>#REF!</v>
      </c>
      <c r="H1107" s="26" t="e">
        <f>#REF!</f>
        <v>#REF!</v>
      </c>
      <c r="I1107" s="26" t="e">
        <f>#REF!</f>
        <v>#REF!</v>
      </c>
      <c r="J1107" s="26" t="e">
        <f>#REF!</f>
        <v>#REF!</v>
      </c>
      <c r="K1107" s="26" t="e">
        <f t="shared" si="53"/>
        <v>#REF!</v>
      </c>
      <c r="L1107" s="26" t="e">
        <f>IF(#REF!="","",#REF!)</f>
        <v>#REF!</v>
      </c>
      <c r="M1107" s="59" t="e">
        <f>#REF!</f>
        <v>#REF!</v>
      </c>
    </row>
    <row r="1108" spans="1:13">
      <c r="A1108" s="203" t="e">
        <f>IF(#REF!="","",#REF!)</f>
        <v>#REF!</v>
      </c>
      <c r="B1108" s="26" t="e">
        <f t="shared" si="51"/>
        <v>#REF!</v>
      </c>
      <c r="C1108" s="26" t="e">
        <f t="shared" si="52"/>
        <v>#REF!</v>
      </c>
      <c r="D1108" s="26" t="e">
        <f>#REF!</f>
        <v>#REF!</v>
      </c>
      <c r="E1108" s="26" t="e">
        <f>#REF!</f>
        <v>#REF!</v>
      </c>
      <c r="F1108" s="26" t="e">
        <f>ASC(#REF!)</f>
        <v>#REF!</v>
      </c>
      <c r="G1108" s="26" t="e">
        <f>#REF!</f>
        <v>#REF!</v>
      </c>
      <c r="H1108" s="26" t="e">
        <f>#REF!</f>
        <v>#REF!</v>
      </c>
      <c r="I1108" s="26" t="e">
        <f>#REF!</f>
        <v>#REF!</v>
      </c>
      <c r="J1108" s="26" t="e">
        <f>#REF!</f>
        <v>#REF!</v>
      </c>
      <c r="K1108" s="26" t="e">
        <f t="shared" si="53"/>
        <v>#REF!</v>
      </c>
      <c r="L1108" s="26" t="e">
        <f>IF(#REF!="","",#REF!)</f>
        <v>#REF!</v>
      </c>
      <c r="M1108" s="59" t="e">
        <f>#REF!</f>
        <v>#REF!</v>
      </c>
    </row>
    <row r="1109" spans="1:13">
      <c r="A1109" s="203" t="e">
        <f>IF(#REF!="","",#REF!)</f>
        <v>#REF!</v>
      </c>
      <c r="B1109" s="26" t="e">
        <f t="shared" si="51"/>
        <v>#REF!</v>
      </c>
      <c r="C1109" s="26" t="e">
        <f t="shared" si="52"/>
        <v>#REF!</v>
      </c>
      <c r="D1109" s="26" t="e">
        <f>#REF!</f>
        <v>#REF!</v>
      </c>
      <c r="E1109" s="26" t="e">
        <f>#REF!</f>
        <v>#REF!</v>
      </c>
      <c r="F1109" s="26" t="e">
        <f>ASC(#REF!)</f>
        <v>#REF!</v>
      </c>
      <c r="G1109" s="26" t="e">
        <f>#REF!</f>
        <v>#REF!</v>
      </c>
      <c r="H1109" s="26" t="e">
        <f>#REF!</f>
        <v>#REF!</v>
      </c>
      <c r="I1109" s="26" t="e">
        <f>#REF!</f>
        <v>#REF!</v>
      </c>
      <c r="J1109" s="26" t="e">
        <f>#REF!</f>
        <v>#REF!</v>
      </c>
      <c r="K1109" s="26" t="e">
        <f t="shared" si="53"/>
        <v>#REF!</v>
      </c>
      <c r="L1109" s="26" t="e">
        <f>IF(#REF!="","",#REF!)</f>
        <v>#REF!</v>
      </c>
      <c r="M1109" s="59" t="e">
        <f>#REF!</f>
        <v>#REF!</v>
      </c>
    </row>
    <row r="1110" spans="1:13">
      <c r="A1110" s="203" t="e">
        <f>IF(#REF!="","",#REF!)</f>
        <v>#REF!</v>
      </c>
      <c r="B1110" s="26" t="e">
        <f t="shared" si="51"/>
        <v>#REF!</v>
      </c>
      <c r="C1110" s="26" t="e">
        <f t="shared" si="52"/>
        <v>#REF!</v>
      </c>
      <c r="D1110" s="26" t="e">
        <f>#REF!</f>
        <v>#REF!</v>
      </c>
      <c r="E1110" s="26" t="e">
        <f>#REF!</f>
        <v>#REF!</v>
      </c>
      <c r="F1110" s="26" t="e">
        <f>ASC(#REF!)</f>
        <v>#REF!</v>
      </c>
      <c r="G1110" s="26" t="e">
        <f>#REF!</f>
        <v>#REF!</v>
      </c>
      <c r="H1110" s="26" t="e">
        <f>#REF!</f>
        <v>#REF!</v>
      </c>
      <c r="I1110" s="26" t="e">
        <f>#REF!</f>
        <v>#REF!</v>
      </c>
      <c r="J1110" s="26" t="e">
        <f>#REF!</f>
        <v>#REF!</v>
      </c>
      <c r="K1110" s="26" t="e">
        <f t="shared" si="53"/>
        <v>#REF!</v>
      </c>
      <c r="L1110" s="26" t="e">
        <f>IF(#REF!="","",#REF!)</f>
        <v>#REF!</v>
      </c>
      <c r="M1110" s="59" t="e">
        <f>#REF!</f>
        <v>#REF!</v>
      </c>
    </row>
    <row r="1111" spans="1:13">
      <c r="A1111" s="203" t="e">
        <f>IF(#REF!="","",#REF!)</f>
        <v>#REF!</v>
      </c>
      <c r="B1111" s="26" t="e">
        <f t="shared" si="51"/>
        <v>#REF!</v>
      </c>
      <c r="C1111" s="26" t="e">
        <f t="shared" si="52"/>
        <v>#REF!</v>
      </c>
      <c r="D1111" s="26" t="e">
        <f>#REF!</f>
        <v>#REF!</v>
      </c>
      <c r="E1111" s="26" t="e">
        <f>#REF!</f>
        <v>#REF!</v>
      </c>
      <c r="F1111" s="26" t="e">
        <f>ASC(#REF!)</f>
        <v>#REF!</v>
      </c>
      <c r="G1111" s="26" t="e">
        <f>#REF!</f>
        <v>#REF!</v>
      </c>
      <c r="H1111" s="26" t="e">
        <f>#REF!</f>
        <v>#REF!</v>
      </c>
      <c r="I1111" s="26" t="e">
        <f>#REF!</f>
        <v>#REF!</v>
      </c>
      <c r="J1111" s="26" t="e">
        <f>#REF!</f>
        <v>#REF!</v>
      </c>
      <c r="K1111" s="26" t="e">
        <f t="shared" si="53"/>
        <v>#REF!</v>
      </c>
      <c r="L1111" s="26" t="e">
        <f>IF(#REF!="","",#REF!)</f>
        <v>#REF!</v>
      </c>
      <c r="M1111" s="59" t="e">
        <f>#REF!</f>
        <v>#REF!</v>
      </c>
    </row>
    <row r="1112" spans="1:13">
      <c r="A1112" s="203" t="e">
        <f>IF(#REF!="","",#REF!)</f>
        <v>#REF!</v>
      </c>
      <c r="B1112" s="26" t="e">
        <f t="shared" si="51"/>
        <v>#REF!</v>
      </c>
      <c r="C1112" s="26" t="e">
        <f t="shared" si="52"/>
        <v>#REF!</v>
      </c>
      <c r="D1112" s="26" t="e">
        <f>#REF!</f>
        <v>#REF!</v>
      </c>
      <c r="E1112" s="26" t="e">
        <f>#REF!</f>
        <v>#REF!</v>
      </c>
      <c r="F1112" s="26" t="e">
        <f>ASC(#REF!)</f>
        <v>#REF!</v>
      </c>
      <c r="G1112" s="26" t="e">
        <f>#REF!</f>
        <v>#REF!</v>
      </c>
      <c r="H1112" s="26" t="e">
        <f>#REF!</f>
        <v>#REF!</v>
      </c>
      <c r="I1112" s="26" t="e">
        <f>#REF!</f>
        <v>#REF!</v>
      </c>
      <c r="J1112" s="26" t="e">
        <f>#REF!</f>
        <v>#REF!</v>
      </c>
      <c r="K1112" s="26" t="e">
        <f t="shared" si="53"/>
        <v>#REF!</v>
      </c>
      <c r="L1112" s="26" t="e">
        <f>IF(#REF!="","",#REF!)</f>
        <v>#REF!</v>
      </c>
      <c r="M1112" s="59" t="e">
        <f>#REF!</f>
        <v>#REF!</v>
      </c>
    </row>
    <row r="1113" spans="1:13">
      <c r="A1113" s="203" t="e">
        <f>IF(#REF!="","",#REF!)</f>
        <v>#REF!</v>
      </c>
      <c r="B1113" s="26" t="e">
        <f t="shared" si="51"/>
        <v>#REF!</v>
      </c>
      <c r="C1113" s="26" t="e">
        <f t="shared" si="52"/>
        <v>#REF!</v>
      </c>
      <c r="D1113" s="26" t="e">
        <f>#REF!</f>
        <v>#REF!</v>
      </c>
      <c r="E1113" s="26" t="e">
        <f>#REF!</f>
        <v>#REF!</v>
      </c>
      <c r="F1113" s="26" t="e">
        <f>ASC(#REF!)</f>
        <v>#REF!</v>
      </c>
      <c r="G1113" s="26" t="e">
        <f>#REF!</f>
        <v>#REF!</v>
      </c>
      <c r="H1113" s="26" t="e">
        <f>#REF!</f>
        <v>#REF!</v>
      </c>
      <c r="I1113" s="26" t="e">
        <f>#REF!</f>
        <v>#REF!</v>
      </c>
      <c r="J1113" s="26" t="e">
        <f>#REF!</f>
        <v>#REF!</v>
      </c>
      <c r="K1113" s="26" t="e">
        <f t="shared" si="53"/>
        <v>#REF!</v>
      </c>
      <c r="L1113" s="26" t="e">
        <f>IF(#REF!="","",#REF!)</f>
        <v>#REF!</v>
      </c>
      <c r="M1113" s="59" t="e">
        <f>#REF!</f>
        <v>#REF!</v>
      </c>
    </row>
    <row r="1114" spans="1:13">
      <c r="A1114" s="203" t="e">
        <f>IF(#REF!="","",#REF!)</f>
        <v>#REF!</v>
      </c>
      <c r="B1114" s="26" t="e">
        <f t="shared" si="51"/>
        <v>#REF!</v>
      </c>
      <c r="C1114" s="26" t="e">
        <f t="shared" si="52"/>
        <v>#REF!</v>
      </c>
      <c r="D1114" s="26" t="e">
        <f>#REF!</f>
        <v>#REF!</v>
      </c>
      <c r="E1114" s="26" t="e">
        <f>#REF!</f>
        <v>#REF!</v>
      </c>
      <c r="F1114" s="26" t="e">
        <f>ASC(#REF!)</f>
        <v>#REF!</v>
      </c>
      <c r="G1114" s="26" t="e">
        <f>#REF!</f>
        <v>#REF!</v>
      </c>
      <c r="H1114" s="26" t="e">
        <f>#REF!</f>
        <v>#REF!</v>
      </c>
      <c r="I1114" s="26" t="e">
        <f>#REF!</f>
        <v>#REF!</v>
      </c>
      <c r="J1114" s="26" t="e">
        <f>#REF!</f>
        <v>#REF!</v>
      </c>
      <c r="K1114" s="26" t="e">
        <f t="shared" si="53"/>
        <v>#REF!</v>
      </c>
      <c r="L1114" s="26" t="e">
        <f>IF(#REF!="","",#REF!)</f>
        <v>#REF!</v>
      </c>
      <c r="M1114" s="59" t="e">
        <f>#REF!</f>
        <v>#REF!</v>
      </c>
    </row>
    <row r="1115" spans="1:13">
      <c r="A1115" s="203" t="e">
        <f>IF(#REF!="","",#REF!)</f>
        <v>#REF!</v>
      </c>
      <c r="B1115" s="26" t="e">
        <f t="shared" si="51"/>
        <v>#REF!</v>
      </c>
      <c r="C1115" s="26" t="e">
        <f t="shared" si="52"/>
        <v>#REF!</v>
      </c>
      <c r="D1115" s="26" t="e">
        <f>#REF!</f>
        <v>#REF!</v>
      </c>
      <c r="E1115" s="26" t="e">
        <f>#REF!</f>
        <v>#REF!</v>
      </c>
      <c r="F1115" s="26" t="e">
        <f>ASC(#REF!)</f>
        <v>#REF!</v>
      </c>
      <c r="G1115" s="26" t="e">
        <f>#REF!</f>
        <v>#REF!</v>
      </c>
      <c r="H1115" s="26" t="e">
        <f>#REF!</f>
        <v>#REF!</v>
      </c>
      <c r="I1115" s="26" t="e">
        <f>#REF!</f>
        <v>#REF!</v>
      </c>
      <c r="J1115" s="26" t="e">
        <f>#REF!</f>
        <v>#REF!</v>
      </c>
      <c r="K1115" s="26" t="e">
        <f t="shared" si="53"/>
        <v>#REF!</v>
      </c>
      <c r="L1115" s="26" t="e">
        <f>IF(#REF!="","",#REF!)</f>
        <v>#REF!</v>
      </c>
      <c r="M1115" s="59" t="e">
        <f>#REF!</f>
        <v>#REF!</v>
      </c>
    </row>
    <row r="1116" spans="1:13">
      <c r="A1116" s="203" t="e">
        <f>IF(#REF!="","",#REF!)</f>
        <v>#REF!</v>
      </c>
      <c r="B1116" s="26" t="e">
        <f t="shared" si="51"/>
        <v>#REF!</v>
      </c>
      <c r="C1116" s="26" t="e">
        <f t="shared" si="52"/>
        <v>#REF!</v>
      </c>
      <c r="D1116" s="26" t="e">
        <f>#REF!</f>
        <v>#REF!</v>
      </c>
      <c r="E1116" s="26" t="e">
        <f>#REF!</f>
        <v>#REF!</v>
      </c>
      <c r="F1116" s="26" t="e">
        <f>ASC(#REF!)</f>
        <v>#REF!</v>
      </c>
      <c r="G1116" s="26" t="e">
        <f>#REF!</f>
        <v>#REF!</v>
      </c>
      <c r="H1116" s="26" t="e">
        <f>#REF!</f>
        <v>#REF!</v>
      </c>
      <c r="I1116" s="26" t="e">
        <f>#REF!</f>
        <v>#REF!</v>
      </c>
      <c r="J1116" s="26" t="e">
        <f>#REF!</f>
        <v>#REF!</v>
      </c>
      <c r="K1116" s="26" t="e">
        <f t="shared" si="53"/>
        <v>#REF!</v>
      </c>
      <c r="L1116" s="26" t="e">
        <f>IF(#REF!="","",#REF!)</f>
        <v>#REF!</v>
      </c>
      <c r="M1116" s="59" t="e">
        <f>#REF!</f>
        <v>#REF!</v>
      </c>
    </row>
    <row r="1117" spans="1:13">
      <c r="A1117" s="203" t="e">
        <f>IF(#REF!="","",#REF!)</f>
        <v>#REF!</v>
      </c>
      <c r="B1117" s="26" t="e">
        <f t="shared" si="51"/>
        <v>#REF!</v>
      </c>
      <c r="C1117" s="26" t="e">
        <f t="shared" si="52"/>
        <v>#REF!</v>
      </c>
      <c r="D1117" s="26" t="e">
        <f>#REF!</f>
        <v>#REF!</v>
      </c>
      <c r="E1117" s="26" t="e">
        <f>#REF!</f>
        <v>#REF!</v>
      </c>
      <c r="F1117" s="26" t="e">
        <f>ASC(#REF!)</f>
        <v>#REF!</v>
      </c>
      <c r="G1117" s="26" t="e">
        <f>#REF!</f>
        <v>#REF!</v>
      </c>
      <c r="H1117" s="26" t="e">
        <f>#REF!</f>
        <v>#REF!</v>
      </c>
      <c r="I1117" s="26" t="e">
        <f>#REF!</f>
        <v>#REF!</v>
      </c>
      <c r="J1117" s="26" t="e">
        <f>#REF!</f>
        <v>#REF!</v>
      </c>
      <c r="K1117" s="26" t="e">
        <f t="shared" si="53"/>
        <v>#REF!</v>
      </c>
      <c r="L1117" s="26" t="e">
        <f>IF(#REF!="","",#REF!)</f>
        <v>#REF!</v>
      </c>
      <c r="M1117" s="59" t="e">
        <f>#REF!</f>
        <v>#REF!</v>
      </c>
    </row>
    <row r="1118" spans="1:13">
      <c r="A1118" s="203" t="e">
        <f>IF(#REF!="","",#REF!)</f>
        <v>#REF!</v>
      </c>
      <c r="B1118" s="26" t="e">
        <f t="shared" si="51"/>
        <v>#REF!</v>
      </c>
      <c r="C1118" s="26" t="e">
        <f t="shared" si="52"/>
        <v>#REF!</v>
      </c>
      <c r="D1118" s="26" t="e">
        <f>#REF!</f>
        <v>#REF!</v>
      </c>
      <c r="E1118" s="26" t="e">
        <f>#REF!</f>
        <v>#REF!</v>
      </c>
      <c r="F1118" s="26" t="e">
        <f>ASC(#REF!)</f>
        <v>#REF!</v>
      </c>
      <c r="G1118" s="26" t="e">
        <f>#REF!</f>
        <v>#REF!</v>
      </c>
      <c r="H1118" s="26" t="e">
        <f>#REF!</f>
        <v>#REF!</v>
      </c>
      <c r="I1118" s="26" t="e">
        <f>#REF!</f>
        <v>#REF!</v>
      </c>
      <c r="J1118" s="26" t="e">
        <f>#REF!</f>
        <v>#REF!</v>
      </c>
      <c r="K1118" s="26" t="e">
        <f t="shared" si="53"/>
        <v>#REF!</v>
      </c>
      <c r="L1118" s="26" t="e">
        <f>IF(#REF!="","",#REF!)</f>
        <v>#REF!</v>
      </c>
      <c r="M1118" s="59" t="e">
        <f>#REF!</f>
        <v>#REF!</v>
      </c>
    </row>
    <row r="1119" spans="1:13">
      <c r="A1119" s="203" t="e">
        <f>IF(#REF!="","",#REF!)</f>
        <v>#REF!</v>
      </c>
      <c r="B1119" s="26" t="e">
        <f t="shared" si="51"/>
        <v>#REF!</v>
      </c>
      <c r="C1119" s="26" t="e">
        <f t="shared" si="52"/>
        <v>#REF!</v>
      </c>
      <c r="D1119" s="26" t="e">
        <f>#REF!</f>
        <v>#REF!</v>
      </c>
      <c r="E1119" s="26" t="e">
        <f>#REF!</f>
        <v>#REF!</v>
      </c>
      <c r="F1119" s="26" t="e">
        <f>ASC(#REF!)</f>
        <v>#REF!</v>
      </c>
      <c r="G1119" s="26" t="e">
        <f>#REF!</f>
        <v>#REF!</v>
      </c>
      <c r="H1119" s="26" t="e">
        <f>#REF!</f>
        <v>#REF!</v>
      </c>
      <c r="I1119" s="26" t="e">
        <f>#REF!</f>
        <v>#REF!</v>
      </c>
      <c r="J1119" s="26" t="e">
        <f>#REF!</f>
        <v>#REF!</v>
      </c>
      <c r="K1119" s="26" t="e">
        <f t="shared" si="53"/>
        <v>#REF!</v>
      </c>
      <c r="L1119" s="26" t="e">
        <f>IF(#REF!="","",#REF!)</f>
        <v>#REF!</v>
      </c>
      <c r="M1119" s="59" t="e">
        <f>#REF!</f>
        <v>#REF!</v>
      </c>
    </row>
    <row r="1120" spans="1:13">
      <c r="A1120" s="203" t="e">
        <f>IF(#REF!="","",#REF!)</f>
        <v>#REF!</v>
      </c>
      <c r="B1120" s="26" t="e">
        <f t="shared" si="51"/>
        <v>#REF!</v>
      </c>
      <c r="C1120" s="26" t="e">
        <f t="shared" si="52"/>
        <v>#REF!</v>
      </c>
      <c r="D1120" s="26" t="e">
        <f>#REF!</f>
        <v>#REF!</v>
      </c>
      <c r="E1120" s="26" t="e">
        <f>#REF!</f>
        <v>#REF!</v>
      </c>
      <c r="F1120" s="26" t="e">
        <f>ASC(#REF!)</f>
        <v>#REF!</v>
      </c>
      <c r="G1120" s="26" t="e">
        <f>#REF!</f>
        <v>#REF!</v>
      </c>
      <c r="H1120" s="26" t="e">
        <f>#REF!</f>
        <v>#REF!</v>
      </c>
      <c r="I1120" s="26" t="e">
        <f>#REF!</f>
        <v>#REF!</v>
      </c>
      <c r="J1120" s="26" t="e">
        <f>#REF!</f>
        <v>#REF!</v>
      </c>
      <c r="K1120" s="26" t="e">
        <f t="shared" si="53"/>
        <v>#REF!</v>
      </c>
      <c r="L1120" s="26" t="e">
        <f>IF(#REF!="","",#REF!)</f>
        <v>#REF!</v>
      </c>
      <c r="M1120" s="59" t="e">
        <f>#REF!</f>
        <v>#REF!</v>
      </c>
    </row>
    <row r="1121" spans="1:13">
      <c r="A1121" s="203" t="e">
        <f>IF(#REF!="","",#REF!)</f>
        <v>#REF!</v>
      </c>
      <c r="B1121" s="26" t="e">
        <f t="shared" si="51"/>
        <v>#REF!</v>
      </c>
      <c r="C1121" s="26" t="e">
        <f t="shared" si="52"/>
        <v>#REF!</v>
      </c>
      <c r="D1121" s="26" t="e">
        <f>#REF!</f>
        <v>#REF!</v>
      </c>
      <c r="E1121" s="26" t="e">
        <f>#REF!</f>
        <v>#REF!</v>
      </c>
      <c r="F1121" s="26" t="e">
        <f>ASC(#REF!)</f>
        <v>#REF!</v>
      </c>
      <c r="G1121" s="26" t="e">
        <f>#REF!</f>
        <v>#REF!</v>
      </c>
      <c r="H1121" s="26" t="e">
        <f>#REF!</f>
        <v>#REF!</v>
      </c>
      <c r="I1121" s="26" t="e">
        <f>#REF!</f>
        <v>#REF!</v>
      </c>
      <c r="J1121" s="26" t="e">
        <f>#REF!</f>
        <v>#REF!</v>
      </c>
      <c r="K1121" s="26" t="e">
        <f t="shared" si="53"/>
        <v>#REF!</v>
      </c>
      <c r="L1121" s="26" t="e">
        <f>IF(#REF!="","",#REF!)</f>
        <v>#REF!</v>
      </c>
      <c r="M1121" s="59" t="e">
        <f>#REF!</f>
        <v>#REF!</v>
      </c>
    </row>
    <row r="1122" spans="1:13">
      <c r="A1122" s="203" t="e">
        <f>IF(#REF!="","",#REF!)</f>
        <v>#REF!</v>
      </c>
      <c r="B1122" s="26" t="e">
        <f t="shared" si="51"/>
        <v>#REF!</v>
      </c>
      <c r="C1122" s="26" t="e">
        <f t="shared" si="52"/>
        <v>#REF!</v>
      </c>
      <c r="D1122" s="26" t="e">
        <f>#REF!</f>
        <v>#REF!</v>
      </c>
      <c r="E1122" s="26" t="e">
        <f>#REF!</f>
        <v>#REF!</v>
      </c>
      <c r="F1122" s="26" t="e">
        <f>ASC(#REF!)</f>
        <v>#REF!</v>
      </c>
      <c r="G1122" s="26" t="e">
        <f>#REF!</f>
        <v>#REF!</v>
      </c>
      <c r="H1122" s="26" t="e">
        <f>#REF!</f>
        <v>#REF!</v>
      </c>
      <c r="I1122" s="26" t="e">
        <f>#REF!</f>
        <v>#REF!</v>
      </c>
      <c r="J1122" s="26" t="e">
        <f>#REF!</f>
        <v>#REF!</v>
      </c>
      <c r="K1122" s="26" t="e">
        <f t="shared" si="53"/>
        <v>#REF!</v>
      </c>
      <c r="L1122" s="26" t="e">
        <f>IF(#REF!="","",#REF!)</f>
        <v>#REF!</v>
      </c>
      <c r="M1122" s="59" t="e">
        <f>#REF!</f>
        <v>#REF!</v>
      </c>
    </row>
    <row r="1123" spans="1:13">
      <c r="A1123" s="203" t="e">
        <f>IF(#REF!="","",#REF!)</f>
        <v>#REF!</v>
      </c>
      <c r="B1123" s="26" t="e">
        <f t="shared" si="51"/>
        <v>#REF!</v>
      </c>
      <c r="C1123" s="26" t="e">
        <f t="shared" si="52"/>
        <v>#REF!</v>
      </c>
      <c r="D1123" s="26" t="e">
        <f>#REF!</f>
        <v>#REF!</v>
      </c>
      <c r="E1123" s="26" t="e">
        <f>#REF!</f>
        <v>#REF!</v>
      </c>
      <c r="F1123" s="26" t="e">
        <f>ASC(#REF!)</f>
        <v>#REF!</v>
      </c>
      <c r="G1123" s="26" t="e">
        <f>#REF!</f>
        <v>#REF!</v>
      </c>
      <c r="H1123" s="26" t="e">
        <f>#REF!</f>
        <v>#REF!</v>
      </c>
      <c r="I1123" s="26" t="e">
        <f>#REF!</f>
        <v>#REF!</v>
      </c>
      <c r="J1123" s="26" t="e">
        <f>#REF!</f>
        <v>#REF!</v>
      </c>
      <c r="K1123" s="26" t="e">
        <f t="shared" si="53"/>
        <v>#REF!</v>
      </c>
      <c r="L1123" s="26" t="e">
        <f>IF(#REF!="","",#REF!)</f>
        <v>#REF!</v>
      </c>
      <c r="M1123" s="59" t="e">
        <f>#REF!</f>
        <v>#REF!</v>
      </c>
    </row>
    <row r="1124" spans="1:13">
      <c r="A1124" s="203" t="e">
        <f>IF(#REF!="","",#REF!)</f>
        <v>#REF!</v>
      </c>
      <c r="B1124" s="26" t="e">
        <f t="shared" si="51"/>
        <v>#REF!</v>
      </c>
      <c r="C1124" s="26" t="e">
        <f t="shared" si="52"/>
        <v>#REF!</v>
      </c>
      <c r="D1124" s="26" t="e">
        <f>#REF!</f>
        <v>#REF!</v>
      </c>
      <c r="E1124" s="26" t="e">
        <f>#REF!</f>
        <v>#REF!</v>
      </c>
      <c r="F1124" s="26" t="e">
        <f>ASC(#REF!)</f>
        <v>#REF!</v>
      </c>
      <c r="G1124" s="26" t="e">
        <f>#REF!</f>
        <v>#REF!</v>
      </c>
      <c r="H1124" s="26" t="e">
        <f>#REF!</f>
        <v>#REF!</v>
      </c>
      <c r="I1124" s="26" t="e">
        <f>#REF!</f>
        <v>#REF!</v>
      </c>
      <c r="J1124" s="26" t="e">
        <f>#REF!</f>
        <v>#REF!</v>
      </c>
      <c r="K1124" s="26" t="e">
        <f t="shared" si="53"/>
        <v>#REF!</v>
      </c>
      <c r="L1124" s="26" t="e">
        <f>IF(#REF!="","",#REF!)</f>
        <v>#REF!</v>
      </c>
      <c r="M1124" s="59" t="e">
        <f>#REF!</f>
        <v>#REF!</v>
      </c>
    </row>
    <row r="1125" spans="1:13">
      <c r="A1125" s="203" t="e">
        <f>IF(#REF!="","",#REF!)</f>
        <v>#REF!</v>
      </c>
      <c r="B1125" s="26" t="e">
        <f t="shared" si="51"/>
        <v>#REF!</v>
      </c>
      <c r="C1125" s="26" t="e">
        <f t="shared" si="52"/>
        <v>#REF!</v>
      </c>
      <c r="D1125" s="26" t="e">
        <f>#REF!</f>
        <v>#REF!</v>
      </c>
      <c r="E1125" s="26" t="e">
        <f>#REF!</f>
        <v>#REF!</v>
      </c>
      <c r="F1125" s="26" t="e">
        <f>ASC(#REF!)</f>
        <v>#REF!</v>
      </c>
      <c r="G1125" s="26" t="e">
        <f>#REF!</f>
        <v>#REF!</v>
      </c>
      <c r="H1125" s="26" t="e">
        <f>#REF!</f>
        <v>#REF!</v>
      </c>
      <c r="I1125" s="26" t="e">
        <f>#REF!</f>
        <v>#REF!</v>
      </c>
      <c r="J1125" s="26" t="e">
        <f>#REF!</f>
        <v>#REF!</v>
      </c>
      <c r="K1125" s="26" t="e">
        <f t="shared" si="53"/>
        <v>#REF!</v>
      </c>
      <c r="L1125" s="26" t="e">
        <f>IF(#REF!="","",#REF!)</f>
        <v>#REF!</v>
      </c>
      <c r="M1125" s="59" t="e">
        <f>#REF!</f>
        <v>#REF!</v>
      </c>
    </row>
    <row r="1126" spans="1:13">
      <c r="A1126" s="203" t="e">
        <f>IF(#REF!="","",#REF!)</f>
        <v>#REF!</v>
      </c>
      <c r="B1126" s="26" t="e">
        <f t="shared" si="51"/>
        <v>#REF!</v>
      </c>
      <c r="C1126" s="26" t="e">
        <f t="shared" si="52"/>
        <v>#REF!</v>
      </c>
      <c r="D1126" s="26" t="e">
        <f>#REF!</f>
        <v>#REF!</v>
      </c>
      <c r="E1126" s="26" t="e">
        <f>#REF!</f>
        <v>#REF!</v>
      </c>
      <c r="F1126" s="26" t="e">
        <f>ASC(#REF!)</f>
        <v>#REF!</v>
      </c>
      <c r="G1126" s="26" t="e">
        <f>#REF!</f>
        <v>#REF!</v>
      </c>
      <c r="H1126" s="26" t="e">
        <f>#REF!</f>
        <v>#REF!</v>
      </c>
      <c r="I1126" s="26" t="e">
        <f>#REF!</f>
        <v>#REF!</v>
      </c>
      <c r="J1126" s="26" t="e">
        <f>#REF!</f>
        <v>#REF!</v>
      </c>
      <c r="K1126" s="26" t="e">
        <f t="shared" si="53"/>
        <v>#REF!</v>
      </c>
      <c r="L1126" s="26" t="e">
        <f>IF(#REF!="","",#REF!)</f>
        <v>#REF!</v>
      </c>
      <c r="M1126" s="59" t="e">
        <f>#REF!</f>
        <v>#REF!</v>
      </c>
    </row>
    <row r="1127" spans="1:13">
      <c r="A1127" s="203" t="e">
        <f>IF(#REF!="","",#REF!)</f>
        <v>#REF!</v>
      </c>
      <c r="B1127" s="26" t="e">
        <f t="shared" si="51"/>
        <v>#REF!</v>
      </c>
      <c r="C1127" s="26" t="e">
        <f t="shared" si="52"/>
        <v>#REF!</v>
      </c>
      <c r="D1127" s="26" t="e">
        <f>#REF!</f>
        <v>#REF!</v>
      </c>
      <c r="E1127" s="26" t="e">
        <f>#REF!</f>
        <v>#REF!</v>
      </c>
      <c r="F1127" s="26" t="e">
        <f>ASC(#REF!)</f>
        <v>#REF!</v>
      </c>
      <c r="G1127" s="26" t="e">
        <f>#REF!</f>
        <v>#REF!</v>
      </c>
      <c r="H1127" s="26" t="e">
        <f>#REF!</f>
        <v>#REF!</v>
      </c>
      <c r="I1127" s="26" t="e">
        <f>#REF!</f>
        <v>#REF!</v>
      </c>
      <c r="J1127" s="26" t="e">
        <f>#REF!</f>
        <v>#REF!</v>
      </c>
      <c r="K1127" s="26" t="e">
        <f t="shared" si="53"/>
        <v>#REF!</v>
      </c>
      <c r="L1127" s="26" t="e">
        <f>IF(#REF!="","",#REF!)</f>
        <v>#REF!</v>
      </c>
      <c r="M1127" s="59" t="e">
        <f>#REF!</f>
        <v>#REF!</v>
      </c>
    </row>
    <row r="1128" spans="1:13">
      <c r="A1128" s="203" t="e">
        <f>IF(#REF!="","",#REF!)</f>
        <v>#REF!</v>
      </c>
      <c r="B1128" s="26" t="e">
        <f t="shared" si="51"/>
        <v>#REF!</v>
      </c>
      <c r="C1128" s="26" t="e">
        <f t="shared" si="52"/>
        <v>#REF!</v>
      </c>
      <c r="D1128" s="26" t="e">
        <f>#REF!</f>
        <v>#REF!</v>
      </c>
      <c r="E1128" s="26" t="e">
        <f>#REF!</f>
        <v>#REF!</v>
      </c>
      <c r="F1128" s="26" t="e">
        <f>ASC(#REF!)</f>
        <v>#REF!</v>
      </c>
      <c r="G1128" s="26" t="e">
        <f>#REF!</f>
        <v>#REF!</v>
      </c>
      <c r="H1128" s="26" t="e">
        <f>#REF!</f>
        <v>#REF!</v>
      </c>
      <c r="I1128" s="26" t="e">
        <f>#REF!</f>
        <v>#REF!</v>
      </c>
      <c r="J1128" s="26" t="e">
        <f>#REF!</f>
        <v>#REF!</v>
      </c>
      <c r="K1128" s="26" t="e">
        <f t="shared" si="53"/>
        <v>#REF!</v>
      </c>
      <c r="L1128" s="26" t="e">
        <f>IF(#REF!="","",#REF!)</f>
        <v>#REF!</v>
      </c>
      <c r="M1128" s="59" t="e">
        <f>#REF!</f>
        <v>#REF!</v>
      </c>
    </row>
    <row r="1129" spans="1:13">
      <c r="A1129" s="203" t="e">
        <f>IF(#REF!="","",#REF!)</f>
        <v>#REF!</v>
      </c>
      <c r="B1129" s="26" t="e">
        <f t="shared" si="51"/>
        <v>#REF!</v>
      </c>
      <c r="C1129" s="26" t="e">
        <f t="shared" si="52"/>
        <v>#REF!</v>
      </c>
      <c r="D1129" s="26" t="e">
        <f>#REF!</f>
        <v>#REF!</v>
      </c>
      <c r="E1129" s="26" t="e">
        <f>#REF!</f>
        <v>#REF!</v>
      </c>
      <c r="F1129" s="26" t="e">
        <f>ASC(#REF!)</f>
        <v>#REF!</v>
      </c>
      <c r="G1129" s="26" t="e">
        <f>#REF!</f>
        <v>#REF!</v>
      </c>
      <c r="H1129" s="26" t="e">
        <f>#REF!</f>
        <v>#REF!</v>
      </c>
      <c r="I1129" s="26" t="e">
        <f>#REF!</f>
        <v>#REF!</v>
      </c>
      <c r="J1129" s="26" t="e">
        <f>#REF!</f>
        <v>#REF!</v>
      </c>
      <c r="K1129" s="26" t="e">
        <f t="shared" si="53"/>
        <v>#REF!</v>
      </c>
      <c r="L1129" s="26" t="e">
        <f>IF(#REF!="","",#REF!)</f>
        <v>#REF!</v>
      </c>
      <c r="M1129" s="59" t="e">
        <f>#REF!</f>
        <v>#REF!</v>
      </c>
    </row>
    <row r="1130" spans="1:13">
      <c r="A1130" s="203" t="e">
        <f>IF(#REF!="","",#REF!)</f>
        <v>#REF!</v>
      </c>
      <c r="B1130" s="26" t="e">
        <f t="shared" si="51"/>
        <v>#REF!</v>
      </c>
      <c r="C1130" s="26" t="e">
        <f t="shared" si="52"/>
        <v>#REF!</v>
      </c>
      <c r="D1130" s="26" t="e">
        <f>#REF!</f>
        <v>#REF!</v>
      </c>
      <c r="E1130" s="26" t="e">
        <f>#REF!</f>
        <v>#REF!</v>
      </c>
      <c r="F1130" s="26" t="e">
        <f>ASC(#REF!)</f>
        <v>#REF!</v>
      </c>
      <c r="G1130" s="26" t="e">
        <f>#REF!</f>
        <v>#REF!</v>
      </c>
      <c r="H1130" s="26" t="e">
        <f>#REF!</f>
        <v>#REF!</v>
      </c>
      <c r="I1130" s="26" t="e">
        <f>#REF!</f>
        <v>#REF!</v>
      </c>
      <c r="J1130" s="26" t="e">
        <f>#REF!</f>
        <v>#REF!</v>
      </c>
      <c r="K1130" s="26" t="e">
        <f t="shared" si="53"/>
        <v>#REF!</v>
      </c>
      <c r="L1130" s="26" t="e">
        <f>IF(#REF!="","",#REF!)</f>
        <v>#REF!</v>
      </c>
      <c r="M1130" s="59" t="e">
        <f>#REF!</f>
        <v>#REF!</v>
      </c>
    </row>
    <row r="1131" spans="1:13">
      <c r="A1131" s="203" t="e">
        <f>IF(#REF!="","",#REF!)</f>
        <v>#REF!</v>
      </c>
      <c r="B1131" s="26" t="e">
        <f t="shared" si="51"/>
        <v>#REF!</v>
      </c>
      <c r="C1131" s="26" t="e">
        <f t="shared" si="52"/>
        <v>#REF!</v>
      </c>
      <c r="D1131" s="26" t="e">
        <f>#REF!</f>
        <v>#REF!</v>
      </c>
      <c r="E1131" s="26" t="e">
        <f>#REF!</f>
        <v>#REF!</v>
      </c>
      <c r="F1131" s="26" t="e">
        <f>ASC(#REF!)</f>
        <v>#REF!</v>
      </c>
      <c r="G1131" s="26" t="e">
        <f>#REF!</f>
        <v>#REF!</v>
      </c>
      <c r="H1131" s="26" t="e">
        <f>#REF!</f>
        <v>#REF!</v>
      </c>
      <c r="I1131" s="26" t="e">
        <f>#REF!</f>
        <v>#REF!</v>
      </c>
      <c r="J1131" s="26" t="e">
        <f>#REF!</f>
        <v>#REF!</v>
      </c>
      <c r="K1131" s="26" t="e">
        <f t="shared" si="53"/>
        <v>#REF!</v>
      </c>
      <c r="L1131" s="26" t="e">
        <f>IF(#REF!="","",#REF!)</f>
        <v>#REF!</v>
      </c>
      <c r="M1131" s="59" t="e">
        <f>#REF!</f>
        <v>#REF!</v>
      </c>
    </row>
    <row r="1132" spans="1:13">
      <c r="A1132" s="203" t="e">
        <f>IF(#REF!="","",#REF!)</f>
        <v>#REF!</v>
      </c>
      <c r="B1132" s="26" t="e">
        <f t="shared" si="51"/>
        <v>#REF!</v>
      </c>
      <c r="C1132" s="26" t="e">
        <f t="shared" si="52"/>
        <v>#REF!</v>
      </c>
      <c r="D1132" s="26" t="e">
        <f>#REF!</f>
        <v>#REF!</v>
      </c>
      <c r="E1132" s="26" t="e">
        <f>#REF!</f>
        <v>#REF!</v>
      </c>
      <c r="F1132" s="26" t="e">
        <f>ASC(#REF!)</f>
        <v>#REF!</v>
      </c>
      <c r="G1132" s="26" t="e">
        <f>#REF!</f>
        <v>#REF!</v>
      </c>
      <c r="H1132" s="26" t="e">
        <f>#REF!</f>
        <v>#REF!</v>
      </c>
      <c r="I1132" s="26" t="e">
        <f>#REF!</f>
        <v>#REF!</v>
      </c>
      <c r="J1132" s="26" t="e">
        <f>#REF!</f>
        <v>#REF!</v>
      </c>
      <c r="K1132" s="26" t="e">
        <f t="shared" si="53"/>
        <v>#REF!</v>
      </c>
      <c r="L1132" s="26" t="e">
        <f>IF(#REF!="","",#REF!)</f>
        <v>#REF!</v>
      </c>
      <c r="M1132" s="59" t="e">
        <f>#REF!</f>
        <v>#REF!</v>
      </c>
    </row>
    <row r="1133" spans="1:13">
      <c r="A1133" s="203" t="e">
        <f>IF(#REF!="","",#REF!)</f>
        <v>#REF!</v>
      </c>
      <c r="B1133" s="26" t="e">
        <f t="shared" si="51"/>
        <v>#REF!</v>
      </c>
      <c r="C1133" s="26" t="e">
        <f t="shared" si="52"/>
        <v>#REF!</v>
      </c>
      <c r="D1133" s="26" t="e">
        <f>#REF!</f>
        <v>#REF!</v>
      </c>
      <c r="E1133" s="26" t="e">
        <f>#REF!</f>
        <v>#REF!</v>
      </c>
      <c r="F1133" s="26" t="e">
        <f>ASC(#REF!)</f>
        <v>#REF!</v>
      </c>
      <c r="G1133" s="26" t="e">
        <f>#REF!</f>
        <v>#REF!</v>
      </c>
      <c r="H1133" s="26" t="e">
        <f>#REF!</f>
        <v>#REF!</v>
      </c>
      <c r="I1133" s="26" t="e">
        <f>#REF!</f>
        <v>#REF!</v>
      </c>
      <c r="J1133" s="26" t="e">
        <f>#REF!</f>
        <v>#REF!</v>
      </c>
      <c r="K1133" s="26" t="e">
        <f t="shared" si="53"/>
        <v>#REF!</v>
      </c>
      <c r="L1133" s="26" t="e">
        <f>IF(#REF!="","",#REF!)</f>
        <v>#REF!</v>
      </c>
      <c r="M1133" s="59" t="e">
        <f>#REF!</f>
        <v>#REF!</v>
      </c>
    </row>
    <row r="1134" spans="1:13">
      <c r="A1134" s="203" t="e">
        <f>IF(#REF!="","",#REF!)</f>
        <v>#REF!</v>
      </c>
      <c r="B1134" s="26" t="e">
        <f t="shared" si="51"/>
        <v>#REF!</v>
      </c>
      <c r="C1134" s="26" t="e">
        <f t="shared" si="52"/>
        <v>#REF!</v>
      </c>
      <c r="D1134" s="26" t="e">
        <f>#REF!</f>
        <v>#REF!</v>
      </c>
      <c r="E1134" s="26" t="e">
        <f>#REF!</f>
        <v>#REF!</v>
      </c>
      <c r="F1134" s="26" t="e">
        <f>ASC(#REF!)</f>
        <v>#REF!</v>
      </c>
      <c r="G1134" s="26" t="e">
        <f>#REF!</f>
        <v>#REF!</v>
      </c>
      <c r="H1134" s="26" t="e">
        <f>#REF!</f>
        <v>#REF!</v>
      </c>
      <c r="I1134" s="26" t="e">
        <f>#REF!</f>
        <v>#REF!</v>
      </c>
      <c r="J1134" s="26" t="e">
        <f>#REF!</f>
        <v>#REF!</v>
      </c>
      <c r="K1134" s="26" t="e">
        <f t="shared" si="53"/>
        <v>#REF!</v>
      </c>
      <c r="L1134" s="26" t="e">
        <f>IF(#REF!="","",#REF!)</f>
        <v>#REF!</v>
      </c>
      <c r="M1134" s="59" t="e">
        <f>#REF!</f>
        <v>#REF!</v>
      </c>
    </row>
    <row r="1135" spans="1:13">
      <c r="A1135" s="203" t="e">
        <f>IF(#REF!="","",#REF!)</f>
        <v>#REF!</v>
      </c>
      <c r="B1135" s="26" t="e">
        <f t="shared" si="51"/>
        <v>#REF!</v>
      </c>
      <c r="C1135" s="26" t="e">
        <f t="shared" si="52"/>
        <v>#REF!</v>
      </c>
      <c r="D1135" s="26" t="e">
        <f>#REF!</f>
        <v>#REF!</v>
      </c>
      <c r="E1135" s="26" t="e">
        <f>#REF!</f>
        <v>#REF!</v>
      </c>
      <c r="F1135" s="26" t="e">
        <f>ASC(#REF!)</f>
        <v>#REF!</v>
      </c>
      <c r="G1135" s="26" t="e">
        <f>#REF!</f>
        <v>#REF!</v>
      </c>
      <c r="H1135" s="26" t="e">
        <f>#REF!</f>
        <v>#REF!</v>
      </c>
      <c r="I1135" s="26" t="e">
        <f>#REF!</f>
        <v>#REF!</v>
      </c>
      <c r="J1135" s="26" t="e">
        <f>#REF!</f>
        <v>#REF!</v>
      </c>
      <c r="K1135" s="26" t="e">
        <f t="shared" si="53"/>
        <v>#REF!</v>
      </c>
      <c r="L1135" s="26" t="e">
        <f>IF(#REF!="","",#REF!)</f>
        <v>#REF!</v>
      </c>
      <c r="M1135" s="59" t="e">
        <f>#REF!</f>
        <v>#REF!</v>
      </c>
    </row>
    <row r="1136" spans="1:13">
      <c r="A1136" s="203" t="e">
        <f>IF(#REF!="","",#REF!)</f>
        <v>#REF!</v>
      </c>
      <c r="B1136" s="26" t="e">
        <f t="shared" si="51"/>
        <v>#REF!</v>
      </c>
      <c r="C1136" s="26" t="e">
        <f t="shared" si="52"/>
        <v>#REF!</v>
      </c>
      <c r="D1136" s="26" t="e">
        <f>#REF!</f>
        <v>#REF!</v>
      </c>
      <c r="E1136" s="26" t="e">
        <f>#REF!</f>
        <v>#REF!</v>
      </c>
      <c r="F1136" s="26" t="e">
        <f>ASC(#REF!)</f>
        <v>#REF!</v>
      </c>
      <c r="G1136" s="26" t="e">
        <f>#REF!</f>
        <v>#REF!</v>
      </c>
      <c r="H1136" s="26" t="e">
        <f>#REF!</f>
        <v>#REF!</v>
      </c>
      <c r="I1136" s="26" t="e">
        <f>#REF!</f>
        <v>#REF!</v>
      </c>
      <c r="J1136" s="26" t="e">
        <f>#REF!</f>
        <v>#REF!</v>
      </c>
      <c r="K1136" s="26" t="e">
        <f t="shared" si="53"/>
        <v>#REF!</v>
      </c>
      <c r="L1136" s="26" t="e">
        <f>IF(#REF!="","",#REF!)</f>
        <v>#REF!</v>
      </c>
      <c r="M1136" s="59" t="e">
        <f>#REF!</f>
        <v>#REF!</v>
      </c>
    </row>
    <row r="1137" spans="1:13">
      <c r="A1137" s="203" t="e">
        <f>IF(#REF!="","",#REF!)</f>
        <v>#REF!</v>
      </c>
      <c r="B1137" s="26" t="e">
        <f t="shared" si="51"/>
        <v>#REF!</v>
      </c>
      <c r="C1137" s="26" t="e">
        <f t="shared" si="52"/>
        <v>#REF!</v>
      </c>
      <c r="D1137" s="26" t="e">
        <f>#REF!</f>
        <v>#REF!</v>
      </c>
      <c r="E1137" s="26" t="e">
        <f>#REF!</f>
        <v>#REF!</v>
      </c>
      <c r="F1137" s="26" t="e">
        <f>ASC(#REF!)</f>
        <v>#REF!</v>
      </c>
      <c r="G1137" s="26" t="e">
        <f>#REF!</f>
        <v>#REF!</v>
      </c>
      <c r="H1137" s="26" t="e">
        <f>#REF!</f>
        <v>#REF!</v>
      </c>
      <c r="I1137" s="26" t="e">
        <f>#REF!</f>
        <v>#REF!</v>
      </c>
      <c r="J1137" s="26" t="e">
        <f>#REF!</f>
        <v>#REF!</v>
      </c>
      <c r="K1137" s="26" t="e">
        <f t="shared" si="53"/>
        <v>#REF!</v>
      </c>
      <c r="L1137" s="26" t="e">
        <f>IF(#REF!="","",#REF!)</f>
        <v>#REF!</v>
      </c>
      <c r="M1137" s="59" t="e">
        <f>#REF!</f>
        <v>#REF!</v>
      </c>
    </row>
    <row r="1138" spans="1:13">
      <c r="A1138" s="203" t="e">
        <f>IF(#REF!="","",#REF!)</f>
        <v>#REF!</v>
      </c>
      <c r="B1138" s="26" t="e">
        <f t="shared" si="51"/>
        <v>#REF!</v>
      </c>
      <c r="C1138" s="26" t="e">
        <f t="shared" si="52"/>
        <v>#REF!</v>
      </c>
      <c r="D1138" s="26" t="e">
        <f>#REF!</f>
        <v>#REF!</v>
      </c>
      <c r="E1138" s="26" t="e">
        <f>#REF!</f>
        <v>#REF!</v>
      </c>
      <c r="F1138" s="26" t="e">
        <f>ASC(#REF!)</f>
        <v>#REF!</v>
      </c>
      <c r="G1138" s="26" t="e">
        <f>#REF!</f>
        <v>#REF!</v>
      </c>
      <c r="H1138" s="26" t="e">
        <f>#REF!</f>
        <v>#REF!</v>
      </c>
      <c r="I1138" s="26" t="e">
        <f>#REF!</f>
        <v>#REF!</v>
      </c>
      <c r="J1138" s="26" t="e">
        <f>#REF!</f>
        <v>#REF!</v>
      </c>
      <c r="K1138" s="26" t="e">
        <f t="shared" si="53"/>
        <v>#REF!</v>
      </c>
      <c r="L1138" s="26" t="e">
        <f>IF(#REF!="","",#REF!)</f>
        <v>#REF!</v>
      </c>
      <c r="M1138" s="59" t="e">
        <f>#REF!</f>
        <v>#REF!</v>
      </c>
    </row>
    <row r="1139" spans="1:13">
      <c r="A1139" s="203" t="e">
        <f>IF(#REF!="","",#REF!)</f>
        <v>#REF!</v>
      </c>
      <c r="B1139" s="26" t="e">
        <f t="shared" si="51"/>
        <v>#REF!</v>
      </c>
      <c r="C1139" s="26" t="e">
        <f t="shared" si="52"/>
        <v>#REF!</v>
      </c>
      <c r="D1139" s="26" t="e">
        <f>#REF!</f>
        <v>#REF!</v>
      </c>
      <c r="E1139" s="26" t="e">
        <f>#REF!</f>
        <v>#REF!</v>
      </c>
      <c r="F1139" s="26" t="e">
        <f>ASC(#REF!)</f>
        <v>#REF!</v>
      </c>
      <c r="G1139" s="26" t="e">
        <f>#REF!</f>
        <v>#REF!</v>
      </c>
      <c r="H1139" s="26" t="e">
        <f>#REF!</f>
        <v>#REF!</v>
      </c>
      <c r="I1139" s="26" t="e">
        <f>#REF!</f>
        <v>#REF!</v>
      </c>
      <c r="J1139" s="26" t="e">
        <f>#REF!</f>
        <v>#REF!</v>
      </c>
      <c r="K1139" s="26" t="e">
        <f t="shared" si="53"/>
        <v>#REF!</v>
      </c>
      <c r="L1139" s="26" t="e">
        <f>IF(#REF!="","",#REF!)</f>
        <v>#REF!</v>
      </c>
      <c r="M1139" s="59" t="e">
        <f>#REF!</f>
        <v>#REF!</v>
      </c>
    </row>
    <row r="1140" spans="1:13">
      <c r="A1140" s="203" t="e">
        <f>IF(#REF!="","",#REF!)</f>
        <v>#REF!</v>
      </c>
      <c r="B1140" s="26" t="e">
        <f t="shared" si="51"/>
        <v>#REF!</v>
      </c>
      <c r="C1140" s="26" t="e">
        <f t="shared" si="52"/>
        <v>#REF!</v>
      </c>
      <c r="D1140" s="26" t="e">
        <f>#REF!</f>
        <v>#REF!</v>
      </c>
      <c r="E1140" s="26" t="e">
        <f>#REF!</f>
        <v>#REF!</v>
      </c>
      <c r="F1140" s="26" t="e">
        <f>ASC(#REF!)</f>
        <v>#REF!</v>
      </c>
      <c r="G1140" s="26" t="e">
        <f>#REF!</f>
        <v>#REF!</v>
      </c>
      <c r="H1140" s="26" t="e">
        <f>#REF!</f>
        <v>#REF!</v>
      </c>
      <c r="I1140" s="26" t="e">
        <f>#REF!</f>
        <v>#REF!</v>
      </c>
      <c r="J1140" s="26" t="e">
        <f>#REF!</f>
        <v>#REF!</v>
      </c>
      <c r="K1140" s="26" t="e">
        <f t="shared" si="53"/>
        <v>#REF!</v>
      </c>
      <c r="L1140" s="26" t="e">
        <f>IF(#REF!="","",#REF!)</f>
        <v>#REF!</v>
      </c>
      <c r="M1140" s="59" t="e">
        <f>#REF!</f>
        <v>#REF!</v>
      </c>
    </row>
    <row r="1141" spans="1:13">
      <c r="A1141" s="203" t="e">
        <f>IF(#REF!="","",#REF!)</f>
        <v>#REF!</v>
      </c>
      <c r="B1141" s="26" t="e">
        <f t="shared" si="51"/>
        <v>#REF!</v>
      </c>
      <c r="C1141" s="26" t="e">
        <f t="shared" si="52"/>
        <v>#REF!</v>
      </c>
      <c r="D1141" s="26" t="e">
        <f>#REF!</f>
        <v>#REF!</v>
      </c>
      <c r="E1141" s="26" t="e">
        <f>#REF!</f>
        <v>#REF!</v>
      </c>
      <c r="F1141" s="26" t="e">
        <f>ASC(#REF!)</f>
        <v>#REF!</v>
      </c>
      <c r="G1141" s="26" t="e">
        <f>#REF!</f>
        <v>#REF!</v>
      </c>
      <c r="H1141" s="26" t="e">
        <f>#REF!</f>
        <v>#REF!</v>
      </c>
      <c r="I1141" s="26" t="e">
        <f>#REF!</f>
        <v>#REF!</v>
      </c>
      <c r="J1141" s="26" t="e">
        <f>#REF!</f>
        <v>#REF!</v>
      </c>
      <c r="K1141" s="26" t="e">
        <f t="shared" si="53"/>
        <v>#REF!</v>
      </c>
      <c r="L1141" s="26" t="e">
        <f>IF(#REF!="","",#REF!)</f>
        <v>#REF!</v>
      </c>
      <c r="M1141" s="59" t="e">
        <f>#REF!</f>
        <v>#REF!</v>
      </c>
    </row>
    <row r="1142" spans="1:13">
      <c r="A1142" s="203" t="e">
        <f>IF(#REF!="","",#REF!)</f>
        <v>#REF!</v>
      </c>
      <c r="B1142" s="26" t="e">
        <f t="shared" si="51"/>
        <v>#REF!</v>
      </c>
      <c r="C1142" s="26" t="e">
        <f t="shared" si="52"/>
        <v>#REF!</v>
      </c>
      <c r="D1142" s="26" t="e">
        <f>#REF!</f>
        <v>#REF!</v>
      </c>
      <c r="E1142" s="26" t="e">
        <f>#REF!</f>
        <v>#REF!</v>
      </c>
      <c r="F1142" s="26" t="e">
        <f>ASC(#REF!)</f>
        <v>#REF!</v>
      </c>
      <c r="G1142" s="26" t="e">
        <f>#REF!</f>
        <v>#REF!</v>
      </c>
      <c r="H1142" s="26" t="e">
        <f>#REF!</f>
        <v>#REF!</v>
      </c>
      <c r="I1142" s="26" t="e">
        <f>#REF!</f>
        <v>#REF!</v>
      </c>
      <c r="J1142" s="26" t="e">
        <f>#REF!</f>
        <v>#REF!</v>
      </c>
      <c r="K1142" s="26" t="e">
        <f t="shared" si="53"/>
        <v>#REF!</v>
      </c>
      <c r="L1142" s="26" t="e">
        <f>IF(#REF!="","",#REF!)</f>
        <v>#REF!</v>
      </c>
      <c r="M1142" s="59" t="e">
        <f>#REF!</f>
        <v>#REF!</v>
      </c>
    </row>
    <row r="1143" spans="1:13">
      <c r="A1143" s="203" t="e">
        <f>IF(#REF!="","",#REF!)</f>
        <v>#REF!</v>
      </c>
      <c r="B1143" s="26" t="e">
        <f t="shared" si="51"/>
        <v>#REF!</v>
      </c>
      <c r="C1143" s="26" t="e">
        <f t="shared" si="52"/>
        <v>#REF!</v>
      </c>
      <c r="D1143" s="26" t="e">
        <f>#REF!</f>
        <v>#REF!</v>
      </c>
      <c r="E1143" s="26" t="e">
        <f>#REF!</f>
        <v>#REF!</v>
      </c>
      <c r="F1143" s="26" t="e">
        <f>ASC(#REF!)</f>
        <v>#REF!</v>
      </c>
      <c r="G1143" s="26" t="e">
        <f>#REF!</f>
        <v>#REF!</v>
      </c>
      <c r="H1143" s="26" t="e">
        <f>#REF!</f>
        <v>#REF!</v>
      </c>
      <c r="I1143" s="26" t="e">
        <f>#REF!</f>
        <v>#REF!</v>
      </c>
      <c r="J1143" s="26" t="e">
        <f>#REF!</f>
        <v>#REF!</v>
      </c>
      <c r="K1143" s="26" t="e">
        <f t="shared" si="53"/>
        <v>#REF!</v>
      </c>
      <c r="L1143" s="26" t="e">
        <f>IF(#REF!="","",#REF!)</f>
        <v>#REF!</v>
      </c>
      <c r="M1143" s="59" t="e">
        <f>#REF!</f>
        <v>#REF!</v>
      </c>
    </row>
    <row r="1144" spans="1:13">
      <c r="A1144" s="203" t="e">
        <f>IF(#REF!="","",#REF!)</f>
        <v>#REF!</v>
      </c>
      <c r="B1144" s="26" t="e">
        <f t="shared" si="51"/>
        <v>#REF!</v>
      </c>
      <c r="C1144" s="26" t="e">
        <f t="shared" si="52"/>
        <v>#REF!</v>
      </c>
      <c r="D1144" s="26" t="e">
        <f>#REF!</f>
        <v>#REF!</v>
      </c>
      <c r="E1144" s="26" t="e">
        <f>#REF!</f>
        <v>#REF!</v>
      </c>
      <c r="F1144" s="26" t="e">
        <f>ASC(#REF!)</f>
        <v>#REF!</v>
      </c>
      <c r="G1144" s="26" t="e">
        <f>#REF!</f>
        <v>#REF!</v>
      </c>
      <c r="H1144" s="26" t="e">
        <f>#REF!</f>
        <v>#REF!</v>
      </c>
      <c r="I1144" s="26" t="e">
        <f>#REF!</f>
        <v>#REF!</v>
      </c>
      <c r="J1144" s="26" t="e">
        <f>#REF!</f>
        <v>#REF!</v>
      </c>
      <c r="K1144" s="26" t="e">
        <f t="shared" si="53"/>
        <v>#REF!</v>
      </c>
      <c r="L1144" s="26" t="e">
        <f>IF(#REF!="","",#REF!)</f>
        <v>#REF!</v>
      </c>
      <c r="M1144" s="59" t="e">
        <f>#REF!</f>
        <v>#REF!</v>
      </c>
    </row>
    <row r="1145" spans="1:13">
      <c r="A1145" s="203" t="e">
        <f>IF(#REF!="","",#REF!)</f>
        <v>#REF!</v>
      </c>
      <c r="B1145" s="26" t="e">
        <f t="shared" si="51"/>
        <v>#REF!</v>
      </c>
      <c r="C1145" s="26" t="e">
        <f t="shared" si="52"/>
        <v>#REF!</v>
      </c>
      <c r="D1145" s="26" t="e">
        <f>#REF!</f>
        <v>#REF!</v>
      </c>
      <c r="E1145" s="26" t="e">
        <f>#REF!</f>
        <v>#REF!</v>
      </c>
      <c r="F1145" s="26" t="e">
        <f>ASC(#REF!)</f>
        <v>#REF!</v>
      </c>
      <c r="G1145" s="26" t="e">
        <f>#REF!</f>
        <v>#REF!</v>
      </c>
      <c r="H1145" s="26" t="e">
        <f>#REF!</f>
        <v>#REF!</v>
      </c>
      <c r="I1145" s="26" t="e">
        <f>#REF!</f>
        <v>#REF!</v>
      </c>
      <c r="J1145" s="26" t="e">
        <f>#REF!</f>
        <v>#REF!</v>
      </c>
      <c r="K1145" s="26" t="e">
        <f t="shared" si="53"/>
        <v>#REF!</v>
      </c>
      <c r="L1145" s="26" t="e">
        <f>IF(#REF!="","",#REF!)</f>
        <v>#REF!</v>
      </c>
      <c r="M1145" s="59" t="e">
        <f>#REF!</f>
        <v>#REF!</v>
      </c>
    </row>
    <row r="1146" spans="1:13">
      <c r="A1146" s="203" t="e">
        <f>IF(#REF!="","",#REF!)</f>
        <v>#REF!</v>
      </c>
      <c r="B1146" s="26" t="e">
        <f t="shared" si="51"/>
        <v>#REF!</v>
      </c>
      <c r="C1146" s="26" t="e">
        <f t="shared" si="52"/>
        <v>#REF!</v>
      </c>
      <c r="D1146" s="26" t="e">
        <f>#REF!</f>
        <v>#REF!</v>
      </c>
      <c r="E1146" s="26" t="e">
        <f>#REF!</f>
        <v>#REF!</v>
      </c>
      <c r="F1146" s="26" t="e">
        <f>ASC(#REF!)</f>
        <v>#REF!</v>
      </c>
      <c r="G1146" s="26" t="e">
        <f>#REF!</f>
        <v>#REF!</v>
      </c>
      <c r="H1146" s="26" t="e">
        <f>#REF!</f>
        <v>#REF!</v>
      </c>
      <c r="I1146" s="26" t="e">
        <f>#REF!</f>
        <v>#REF!</v>
      </c>
      <c r="J1146" s="26" t="e">
        <f>#REF!</f>
        <v>#REF!</v>
      </c>
      <c r="K1146" s="26" t="e">
        <f t="shared" si="53"/>
        <v>#REF!</v>
      </c>
      <c r="L1146" s="26" t="e">
        <f>IF(#REF!="","",#REF!)</f>
        <v>#REF!</v>
      </c>
      <c r="M1146" s="59" t="e">
        <f>#REF!</f>
        <v>#REF!</v>
      </c>
    </row>
    <row r="1147" spans="1:13">
      <c r="A1147" s="203" t="e">
        <f>IF(#REF!="","",#REF!)</f>
        <v>#REF!</v>
      </c>
      <c r="B1147" s="26" t="e">
        <f t="shared" si="51"/>
        <v>#REF!</v>
      </c>
      <c r="C1147" s="26" t="e">
        <f t="shared" si="52"/>
        <v>#REF!</v>
      </c>
      <c r="D1147" s="26" t="e">
        <f>#REF!</f>
        <v>#REF!</v>
      </c>
      <c r="E1147" s="26" t="e">
        <f>#REF!</f>
        <v>#REF!</v>
      </c>
      <c r="F1147" s="26" t="e">
        <f>ASC(#REF!)</f>
        <v>#REF!</v>
      </c>
      <c r="G1147" s="26" t="e">
        <f>#REF!</f>
        <v>#REF!</v>
      </c>
      <c r="H1147" s="26" t="e">
        <f>#REF!</f>
        <v>#REF!</v>
      </c>
      <c r="I1147" s="26" t="e">
        <f>#REF!</f>
        <v>#REF!</v>
      </c>
      <c r="J1147" s="26" t="e">
        <f>#REF!</f>
        <v>#REF!</v>
      </c>
      <c r="K1147" s="26" t="e">
        <f t="shared" si="53"/>
        <v>#REF!</v>
      </c>
      <c r="L1147" s="26" t="e">
        <f>IF(#REF!="","",#REF!)</f>
        <v>#REF!</v>
      </c>
      <c r="M1147" s="59" t="e">
        <f>#REF!</f>
        <v>#REF!</v>
      </c>
    </row>
    <row r="1148" spans="1:13">
      <c r="A1148" s="203" t="e">
        <f>IF(#REF!="","",#REF!)</f>
        <v>#REF!</v>
      </c>
      <c r="B1148" s="26" t="e">
        <f t="shared" si="51"/>
        <v>#REF!</v>
      </c>
      <c r="C1148" s="26" t="e">
        <f t="shared" si="52"/>
        <v>#REF!</v>
      </c>
      <c r="D1148" s="26" t="e">
        <f>#REF!</f>
        <v>#REF!</v>
      </c>
      <c r="E1148" s="26" t="e">
        <f>#REF!</f>
        <v>#REF!</v>
      </c>
      <c r="F1148" s="26" t="e">
        <f>ASC(#REF!)</f>
        <v>#REF!</v>
      </c>
      <c r="G1148" s="26" t="e">
        <f>#REF!</f>
        <v>#REF!</v>
      </c>
      <c r="H1148" s="26" t="e">
        <f>#REF!</f>
        <v>#REF!</v>
      </c>
      <c r="I1148" s="26" t="e">
        <f>#REF!</f>
        <v>#REF!</v>
      </c>
      <c r="J1148" s="26" t="e">
        <f>#REF!</f>
        <v>#REF!</v>
      </c>
      <c r="K1148" s="26" t="e">
        <f t="shared" si="53"/>
        <v>#REF!</v>
      </c>
      <c r="L1148" s="26" t="e">
        <f>IF(#REF!="","",#REF!)</f>
        <v>#REF!</v>
      </c>
      <c r="M1148" s="59" t="e">
        <f>#REF!</f>
        <v>#REF!</v>
      </c>
    </row>
    <row r="1149" spans="1:13">
      <c r="A1149" s="203" t="e">
        <f>IF(#REF!="","",#REF!)</f>
        <v>#REF!</v>
      </c>
      <c r="B1149" s="26" t="e">
        <f t="shared" si="51"/>
        <v>#REF!</v>
      </c>
      <c r="C1149" s="26" t="e">
        <f t="shared" si="52"/>
        <v>#REF!</v>
      </c>
      <c r="D1149" s="26" t="e">
        <f>#REF!</f>
        <v>#REF!</v>
      </c>
      <c r="E1149" s="26" t="e">
        <f>#REF!</f>
        <v>#REF!</v>
      </c>
      <c r="F1149" s="26" t="e">
        <f>ASC(#REF!)</f>
        <v>#REF!</v>
      </c>
      <c r="G1149" s="26" t="e">
        <f>#REF!</f>
        <v>#REF!</v>
      </c>
      <c r="H1149" s="26" t="e">
        <f>#REF!</f>
        <v>#REF!</v>
      </c>
      <c r="I1149" s="26" t="e">
        <f>#REF!</f>
        <v>#REF!</v>
      </c>
      <c r="J1149" s="26" t="e">
        <f>#REF!</f>
        <v>#REF!</v>
      </c>
      <c r="K1149" s="26" t="e">
        <f t="shared" si="53"/>
        <v>#REF!</v>
      </c>
      <c r="L1149" s="26" t="e">
        <f>IF(#REF!="","",#REF!)</f>
        <v>#REF!</v>
      </c>
      <c r="M1149" s="59" t="e">
        <f>#REF!</f>
        <v>#REF!</v>
      </c>
    </row>
    <row r="1150" spans="1:13">
      <c r="A1150" s="203" t="e">
        <f>IF(#REF!="","",#REF!)</f>
        <v>#REF!</v>
      </c>
      <c r="B1150" s="26" t="e">
        <f t="shared" si="51"/>
        <v>#REF!</v>
      </c>
      <c r="C1150" s="26" t="e">
        <f t="shared" si="52"/>
        <v>#REF!</v>
      </c>
      <c r="D1150" s="26" t="e">
        <f>#REF!</f>
        <v>#REF!</v>
      </c>
      <c r="E1150" s="26" t="e">
        <f>#REF!</f>
        <v>#REF!</v>
      </c>
      <c r="F1150" s="26" t="e">
        <f>ASC(#REF!)</f>
        <v>#REF!</v>
      </c>
      <c r="G1150" s="26" t="e">
        <f>#REF!</f>
        <v>#REF!</v>
      </c>
      <c r="H1150" s="26" t="e">
        <f>#REF!</f>
        <v>#REF!</v>
      </c>
      <c r="I1150" s="26" t="e">
        <f>#REF!</f>
        <v>#REF!</v>
      </c>
      <c r="J1150" s="26" t="e">
        <f>#REF!</f>
        <v>#REF!</v>
      </c>
      <c r="K1150" s="26" t="e">
        <f t="shared" si="53"/>
        <v>#REF!</v>
      </c>
      <c r="L1150" s="26" t="e">
        <f>IF(#REF!="","",#REF!)</f>
        <v>#REF!</v>
      </c>
      <c r="M1150" s="59" t="e">
        <f>#REF!</f>
        <v>#REF!</v>
      </c>
    </row>
    <row r="1151" spans="1:13">
      <c r="A1151" s="203" t="e">
        <f>IF(#REF!="","",#REF!)</f>
        <v>#REF!</v>
      </c>
      <c r="B1151" s="26" t="e">
        <f t="shared" si="51"/>
        <v>#REF!</v>
      </c>
      <c r="C1151" s="26" t="e">
        <f t="shared" si="52"/>
        <v>#REF!</v>
      </c>
      <c r="D1151" s="26" t="e">
        <f>#REF!</f>
        <v>#REF!</v>
      </c>
      <c r="E1151" s="26" t="e">
        <f>#REF!</f>
        <v>#REF!</v>
      </c>
      <c r="F1151" s="26" t="e">
        <f>ASC(#REF!)</f>
        <v>#REF!</v>
      </c>
      <c r="G1151" s="26" t="e">
        <f>#REF!</f>
        <v>#REF!</v>
      </c>
      <c r="H1151" s="26" t="e">
        <f>#REF!</f>
        <v>#REF!</v>
      </c>
      <c r="I1151" s="26" t="e">
        <f>#REF!</f>
        <v>#REF!</v>
      </c>
      <c r="J1151" s="26" t="e">
        <f>#REF!</f>
        <v>#REF!</v>
      </c>
      <c r="K1151" s="26" t="e">
        <f t="shared" si="53"/>
        <v>#REF!</v>
      </c>
      <c r="L1151" s="26" t="e">
        <f>IF(#REF!="","",#REF!)</f>
        <v>#REF!</v>
      </c>
      <c r="M1151" s="59" t="e">
        <f>#REF!</f>
        <v>#REF!</v>
      </c>
    </row>
    <row r="1152" spans="1:13">
      <c r="A1152" s="203" t="e">
        <f>IF(#REF!="","",#REF!)</f>
        <v>#REF!</v>
      </c>
      <c r="B1152" s="26" t="e">
        <f t="shared" si="51"/>
        <v>#REF!</v>
      </c>
      <c r="C1152" s="26" t="e">
        <f t="shared" si="52"/>
        <v>#REF!</v>
      </c>
      <c r="D1152" s="26" t="e">
        <f>#REF!</f>
        <v>#REF!</v>
      </c>
      <c r="E1152" s="26" t="e">
        <f>#REF!</f>
        <v>#REF!</v>
      </c>
      <c r="F1152" s="26" t="e">
        <f>ASC(#REF!)</f>
        <v>#REF!</v>
      </c>
      <c r="G1152" s="26" t="e">
        <f>#REF!</f>
        <v>#REF!</v>
      </c>
      <c r="H1152" s="26" t="e">
        <f>#REF!</f>
        <v>#REF!</v>
      </c>
      <c r="I1152" s="26" t="e">
        <f>#REF!</f>
        <v>#REF!</v>
      </c>
      <c r="J1152" s="26" t="e">
        <f>#REF!</f>
        <v>#REF!</v>
      </c>
      <c r="K1152" s="26" t="e">
        <f t="shared" si="53"/>
        <v>#REF!</v>
      </c>
      <c r="L1152" s="26" t="e">
        <f>IF(#REF!="","",#REF!)</f>
        <v>#REF!</v>
      </c>
      <c r="M1152" s="59" t="e">
        <f>#REF!</f>
        <v>#REF!</v>
      </c>
    </row>
    <row r="1153" spans="1:13">
      <c r="A1153" s="203" t="e">
        <f>IF(#REF!="","",#REF!)</f>
        <v>#REF!</v>
      </c>
      <c r="B1153" s="26" t="e">
        <f t="shared" si="51"/>
        <v>#REF!</v>
      </c>
      <c r="C1153" s="26" t="e">
        <f t="shared" si="52"/>
        <v>#REF!</v>
      </c>
      <c r="D1153" s="26" t="e">
        <f>#REF!</f>
        <v>#REF!</v>
      </c>
      <c r="E1153" s="26" t="e">
        <f>#REF!</f>
        <v>#REF!</v>
      </c>
      <c r="F1153" s="26" t="e">
        <f>ASC(#REF!)</f>
        <v>#REF!</v>
      </c>
      <c r="G1153" s="26" t="e">
        <f>#REF!</f>
        <v>#REF!</v>
      </c>
      <c r="H1153" s="26" t="e">
        <f>#REF!</f>
        <v>#REF!</v>
      </c>
      <c r="I1153" s="26" t="e">
        <f>#REF!</f>
        <v>#REF!</v>
      </c>
      <c r="J1153" s="26" t="e">
        <f>#REF!</f>
        <v>#REF!</v>
      </c>
      <c r="K1153" s="26" t="e">
        <f t="shared" si="53"/>
        <v>#REF!</v>
      </c>
      <c r="L1153" s="26" t="e">
        <f>IF(#REF!="","",#REF!)</f>
        <v>#REF!</v>
      </c>
      <c r="M1153" s="59" t="e">
        <f>#REF!</f>
        <v>#REF!</v>
      </c>
    </row>
    <row r="1154" spans="1:13">
      <c r="A1154" s="203" t="e">
        <f>IF(#REF!="","",#REF!)</f>
        <v>#REF!</v>
      </c>
      <c r="B1154" s="26" t="e">
        <f t="shared" si="51"/>
        <v>#REF!</v>
      </c>
      <c r="C1154" s="26" t="e">
        <f t="shared" si="52"/>
        <v>#REF!</v>
      </c>
      <c r="D1154" s="26" t="e">
        <f>#REF!</f>
        <v>#REF!</v>
      </c>
      <c r="E1154" s="26" t="e">
        <f>#REF!</f>
        <v>#REF!</v>
      </c>
      <c r="F1154" s="26" t="e">
        <f>ASC(#REF!)</f>
        <v>#REF!</v>
      </c>
      <c r="G1154" s="26" t="e">
        <f>#REF!</f>
        <v>#REF!</v>
      </c>
      <c r="H1154" s="26" t="e">
        <f>#REF!</f>
        <v>#REF!</v>
      </c>
      <c r="I1154" s="26" t="e">
        <f>#REF!</f>
        <v>#REF!</v>
      </c>
      <c r="J1154" s="26" t="e">
        <f>#REF!</f>
        <v>#REF!</v>
      </c>
      <c r="K1154" s="26" t="e">
        <f t="shared" si="53"/>
        <v>#REF!</v>
      </c>
      <c r="L1154" s="26" t="e">
        <f>IF(#REF!="","",#REF!)</f>
        <v>#REF!</v>
      </c>
      <c r="M1154" s="59" t="e">
        <f>#REF!</f>
        <v>#REF!</v>
      </c>
    </row>
    <row r="1155" spans="1:13">
      <c r="A1155" s="203" t="e">
        <f>IF(#REF!="","",#REF!)</f>
        <v>#REF!</v>
      </c>
      <c r="B1155" s="26" t="e">
        <f t="shared" ref="B1155:B1218" si="54">LEFT(A1155,1)</f>
        <v>#REF!</v>
      </c>
      <c r="C1155" s="26" t="e">
        <f t="shared" ref="C1155:C1218" si="55">REPLACE(A1155,1,1,"")</f>
        <v>#REF!</v>
      </c>
      <c r="D1155" s="26" t="e">
        <f>#REF!</f>
        <v>#REF!</v>
      </c>
      <c r="E1155" s="26" t="e">
        <f>#REF!</f>
        <v>#REF!</v>
      </c>
      <c r="F1155" s="26" t="e">
        <f>ASC(#REF!)</f>
        <v>#REF!</v>
      </c>
      <c r="G1155" s="26" t="e">
        <f>#REF!</f>
        <v>#REF!</v>
      </c>
      <c r="H1155" s="26" t="e">
        <f>#REF!</f>
        <v>#REF!</v>
      </c>
      <c r="I1155" s="26" t="e">
        <f>#REF!</f>
        <v>#REF!</v>
      </c>
      <c r="J1155" s="26" t="e">
        <f>#REF!</f>
        <v>#REF!</v>
      </c>
      <c r="K1155" s="26" t="e">
        <f t="shared" ref="K1155:K1218" si="56">I1155</f>
        <v>#REF!</v>
      </c>
      <c r="L1155" s="26" t="e">
        <f>IF(#REF!="","",#REF!)</f>
        <v>#REF!</v>
      </c>
      <c r="M1155" s="59" t="e">
        <f>#REF!</f>
        <v>#REF!</v>
      </c>
    </row>
    <row r="1156" spans="1:13">
      <c r="A1156" s="203" t="e">
        <f>IF(#REF!="","",#REF!)</f>
        <v>#REF!</v>
      </c>
      <c r="B1156" s="26" t="e">
        <f t="shared" si="54"/>
        <v>#REF!</v>
      </c>
      <c r="C1156" s="26" t="e">
        <f t="shared" si="55"/>
        <v>#REF!</v>
      </c>
      <c r="D1156" s="26" t="e">
        <f>#REF!</f>
        <v>#REF!</v>
      </c>
      <c r="E1156" s="26" t="e">
        <f>#REF!</f>
        <v>#REF!</v>
      </c>
      <c r="F1156" s="26" t="e">
        <f>ASC(#REF!)</f>
        <v>#REF!</v>
      </c>
      <c r="G1156" s="26" t="e">
        <f>#REF!</f>
        <v>#REF!</v>
      </c>
      <c r="H1156" s="26" t="e">
        <f>#REF!</f>
        <v>#REF!</v>
      </c>
      <c r="I1156" s="26" t="e">
        <f>#REF!</f>
        <v>#REF!</v>
      </c>
      <c r="J1156" s="26" t="e">
        <f>#REF!</f>
        <v>#REF!</v>
      </c>
      <c r="K1156" s="26" t="e">
        <f t="shared" si="56"/>
        <v>#REF!</v>
      </c>
      <c r="L1156" s="26" t="e">
        <f>IF(#REF!="","",#REF!)</f>
        <v>#REF!</v>
      </c>
      <c r="M1156" s="59" t="e">
        <f>#REF!</f>
        <v>#REF!</v>
      </c>
    </row>
    <row r="1157" spans="1:13">
      <c r="A1157" s="203" t="e">
        <f>IF(#REF!="","",#REF!)</f>
        <v>#REF!</v>
      </c>
      <c r="B1157" s="26" t="e">
        <f t="shared" si="54"/>
        <v>#REF!</v>
      </c>
      <c r="C1157" s="26" t="e">
        <f t="shared" si="55"/>
        <v>#REF!</v>
      </c>
      <c r="D1157" s="26" t="e">
        <f>#REF!</f>
        <v>#REF!</v>
      </c>
      <c r="E1157" s="26" t="e">
        <f>#REF!</f>
        <v>#REF!</v>
      </c>
      <c r="F1157" s="26" t="e">
        <f>ASC(#REF!)</f>
        <v>#REF!</v>
      </c>
      <c r="G1157" s="26" t="e">
        <f>#REF!</f>
        <v>#REF!</v>
      </c>
      <c r="H1157" s="26" t="e">
        <f>#REF!</f>
        <v>#REF!</v>
      </c>
      <c r="I1157" s="26" t="e">
        <f>#REF!</f>
        <v>#REF!</v>
      </c>
      <c r="J1157" s="26" t="e">
        <f>#REF!</f>
        <v>#REF!</v>
      </c>
      <c r="K1157" s="26" t="e">
        <f t="shared" si="56"/>
        <v>#REF!</v>
      </c>
      <c r="L1157" s="26" t="e">
        <f>IF(#REF!="","",#REF!)</f>
        <v>#REF!</v>
      </c>
      <c r="M1157" s="59" t="e">
        <f>#REF!</f>
        <v>#REF!</v>
      </c>
    </row>
    <row r="1158" spans="1:13">
      <c r="A1158" s="203" t="e">
        <f>IF(#REF!="","",#REF!)</f>
        <v>#REF!</v>
      </c>
      <c r="B1158" s="26" t="e">
        <f t="shared" si="54"/>
        <v>#REF!</v>
      </c>
      <c r="C1158" s="26" t="e">
        <f t="shared" si="55"/>
        <v>#REF!</v>
      </c>
      <c r="D1158" s="26" t="e">
        <f>#REF!</f>
        <v>#REF!</v>
      </c>
      <c r="E1158" s="26" t="e">
        <f>#REF!</f>
        <v>#REF!</v>
      </c>
      <c r="F1158" s="26" t="e">
        <f>ASC(#REF!)</f>
        <v>#REF!</v>
      </c>
      <c r="G1158" s="26" t="e">
        <f>#REF!</f>
        <v>#REF!</v>
      </c>
      <c r="H1158" s="26" t="e">
        <f>#REF!</f>
        <v>#REF!</v>
      </c>
      <c r="I1158" s="26" t="e">
        <f>#REF!</f>
        <v>#REF!</v>
      </c>
      <c r="J1158" s="26" t="e">
        <f>#REF!</f>
        <v>#REF!</v>
      </c>
      <c r="K1158" s="26" t="e">
        <f t="shared" si="56"/>
        <v>#REF!</v>
      </c>
      <c r="L1158" s="26" t="e">
        <f>IF(#REF!="","",#REF!)</f>
        <v>#REF!</v>
      </c>
      <c r="M1158" s="59" t="e">
        <f>#REF!</f>
        <v>#REF!</v>
      </c>
    </row>
    <row r="1159" spans="1:13">
      <c r="A1159" s="203" t="e">
        <f>IF(#REF!="","",#REF!)</f>
        <v>#REF!</v>
      </c>
      <c r="B1159" s="26" t="e">
        <f t="shared" si="54"/>
        <v>#REF!</v>
      </c>
      <c r="C1159" s="26" t="e">
        <f t="shared" si="55"/>
        <v>#REF!</v>
      </c>
      <c r="D1159" s="26" t="e">
        <f>#REF!</f>
        <v>#REF!</v>
      </c>
      <c r="E1159" s="26" t="e">
        <f>#REF!</f>
        <v>#REF!</v>
      </c>
      <c r="F1159" s="26" t="e">
        <f>ASC(#REF!)</f>
        <v>#REF!</v>
      </c>
      <c r="G1159" s="26" t="e">
        <f>#REF!</f>
        <v>#REF!</v>
      </c>
      <c r="H1159" s="26" t="e">
        <f>#REF!</f>
        <v>#REF!</v>
      </c>
      <c r="I1159" s="26" t="e">
        <f>#REF!</f>
        <v>#REF!</v>
      </c>
      <c r="J1159" s="26" t="e">
        <f>#REF!</f>
        <v>#REF!</v>
      </c>
      <c r="K1159" s="26" t="e">
        <f t="shared" si="56"/>
        <v>#REF!</v>
      </c>
      <c r="L1159" s="26" t="e">
        <f>IF(#REF!="","",#REF!)</f>
        <v>#REF!</v>
      </c>
      <c r="M1159" s="59" t="e">
        <f>#REF!</f>
        <v>#REF!</v>
      </c>
    </row>
    <row r="1160" spans="1:13">
      <c r="A1160" s="203" t="e">
        <f>IF(#REF!="","",#REF!)</f>
        <v>#REF!</v>
      </c>
      <c r="B1160" s="26" t="e">
        <f t="shared" si="54"/>
        <v>#REF!</v>
      </c>
      <c r="C1160" s="26" t="e">
        <f t="shared" si="55"/>
        <v>#REF!</v>
      </c>
      <c r="D1160" s="26" t="e">
        <f>#REF!</f>
        <v>#REF!</v>
      </c>
      <c r="E1160" s="26" t="e">
        <f>#REF!</f>
        <v>#REF!</v>
      </c>
      <c r="F1160" s="26" t="e">
        <f>ASC(#REF!)</f>
        <v>#REF!</v>
      </c>
      <c r="G1160" s="26" t="e">
        <f>#REF!</f>
        <v>#REF!</v>
      </c>
      <c r="H1160" s="26" t="e">
        <f>#REF!</f>
        <v>#REF!</v>
      </c>
      <c r="I1160" s="26" t="e">
        <f>#REF!</f>
        <v>#REF!</v>
      </c>
      <c r="J1160" s="26" t="e">
        <f>#REF!</f>
        <v>#REF!</v>
      </c>
      <c r="K1160" s="26" t="e">
        <f t="shared" si="56"/>
        <v>#REF!</v>
      </c>
      <c r="L1160" s="26" t="e">
        <f>IF(#REF!="","",#REF!)</f>
        <v>#REF!</v>
      </c>
      <c r="M1160" s="59" t="e">
        <f>#REF!</f>
        <v>#REF!</v>
      </c>
    </row>
    <row r="1161" spans="1:13">
      <c r="A1161" s="203" t="e">
        <f>IF(#REF!="","",#REF!)</f>
        <v>#REF!</v>
      </c>
      <c r="B1161" s="26" t="e">
        <f t="shared" si="54"/>
        <v>#REF!</v>
      </c>
      <c r="C1161" s="26" t="e">
        <f t="shared" si="55"/>
        <v>#REF!</v>
      </c>
      <c r="D1161" s="26" t="e">
        <f>#REF!</f>
        <v>#REF!</v>
      </c>
      <c r="E1161" s="26" t="e">
        <f>#REF!</f>
        <v>#REF!</v>
      </c>
      <c r="F1161" s="26" t="e">
        <f>ASC(#REF!)</f>
        <v>#REF!</v>
      </c>
      <c r="G1161" s="26" t="e">
        <f>#REF!</f>
        <v>#REF!</v>
      </c>
      <c r="H1161" s="26" t="e">
        <f>#REF!</f>
        <v>#REF!</v>
      </c>
      <c r="I1161" s="26" t="e">
        <f>#REF!</f>
        <v>#REF!</v>
      </c>
      <c r="J1161" s="26" t="e">
        <f>#REF!</f>
        <v>#REF!</v>
      </c>
      <c r="K1161" s="26" t="e">
        <f t="shared" si="56"/>
        <v>#REF!</v>
      </c>
      <c r="L1161" s="26" t="e">
        <f>IF(#REF!="","",#REF!)</f>
        <v>#REF!</v>
      </c>
      <c r="M1161" s="59" t="e">
        <f>#REF!</f>
        <v>#REF!</v>
      </c>
    </row>
    <row r="1162" spans="1:13">
      <c r="A1162" s="203" t="e">
        <f>IF(#REF!="","",#REF!)</f>
        <v>#REF!</v>
      </c>
      <c r="B1162" s="26" t="e">
        <f t="shared" si="54"/>
        <v>#REF!</v>
      </c>
      <c r="C1162" s="26" t="e">
        <f t="shared" si="55"/>
        <v>#REF!</v>
      </c>
      <c r="D1162" s="26" t="e">
        <f>#REF!</f>
        <v>#REF!</v>
      </c>
      <c r="E1162" s="26" t="e">
        <f>#REF!</f>
        <v>#REF!</v>
      </c>
      <c r="F1162" s="26" t="e">
        <f>ASC(#REF!)</f>
        <v>#REF!</v>
      </c>
      <c r="G1162" s="26" t="e">
        <f>#REF!</f>
        <v>#REF!</v>
      </c>
      <c r="H1162" s="26" t="e">
        <f>#REF!</f>
        <v>#REF!</v>
      </c>
      <c r="I1162" s="26" t="e">
        <f>#REF!</f>
        <v>#REF!</v>
      </c>
      <c r="J1162" s="26" t="e">
        <f>#REF!</f>
        <v>#REF!</v>
      </c>
      <c r="K1162" s="26" t="e">
        <f t="shared" si="56"/>
        <v>#REF!</v>
      </c>
      <c r="L1162" s="26" t="e">
        <f>IF(#REF!="","",#REF!)</f>
        <v>#REF!</v>
      </c>
      <c r="M1162" s="59" t="e">
        <f>#REF!</f>
        <v>#REF!</v>
      </c>
    </row>
    <row r="1163" spans="1:13">
      <c r="A1163" s="203" t="e">
        <f>IF(#REF!="","",#REF!)</f>
        <v>#REF!</v>
      </c>
      <c r="B1163" s="26" t="e">
        <f t="shared" si="54"/>
        <v>#REF!</v>
      </c>
      <c r="C1163" s="26" t="e">
        <f t="shared" si="55"/>
        <v>#REF!</v>
      </c>
      <c r="D1163" s="26" t="e">
        <f>#REF!</f>
        <v>#REF!</v>
      </c>
      <c r="E1163" s="26" t="e">
        <f>#REF!</f>
        <v>#REF!</v>
      </c>
      <c r="F1163" s="26" t="e">
        <f>ASC(#REF!)</f>
        <v>#REF!</v>
      </c>
      <c r="G1163" s="26" t="e">
        <f>#REF!</f>
        <v>#REF!</v>
      </c>
      <c r="H1163" s="26" t="e">
        <f>#REF!</f>
        <v>#REF!</v>
      </c>
      <c r="I1163" s="26" t="e">
        <f>#REF!</f>
        <v>#REF!</v>
      </c>
      <c r="J1163" s="26" t="e">
        <f>#REF!</f>
        <v>#REF!</v>
      </c>
      <c r="K1163" s="26" t="e">
        <f t="shared" si="56"/>
        <v>#REF!</v>
      </c>
      <c r="L1163" s="26" t="e">
        <f>IF(#REF!="","",#REF!)</f>
        <v>#REF!</v>
      </c>
      <c r="M1163" s="59" t="e">
        <f>#REF!</f>
        <v>#REF!</v>
      </c>
    </row>
    <row r="1164" spans="1:13">
      <c r="A1164" s="203" t="e">
        <f>IF(#REF!="","",#REF!)</f>
        <v>#REF!</v>
      </c>
      <c r="B1164" s="26" t="e">
        <f t="shared" si="54"/>
        <v>#REF!</v>
      </c>
      <c r="C1164" s="26" t="e">
        <f t="shared" si="55"/>
        <v>#REF!</v>
      </c>
      <c r="D1164" s="26" t="e">
        <f>#REF!</f>
        <v>#REF!</v>
      </c>
      <c r="E1164" s="26" t="e">
        <f>#REF!</f>
        <v>#REF!</v>
      </c>
      <c r="F1164" s="26" t="e">
        <f>ASC(#REF!)</f>
        <v>#REF!</v>
      </c>
      <c r="G1164" s="26" t="e">
        <f>#REF!</f>
        <v>#REF!</v>
      </c>
      <c r="H1164" s="26" t="e">
        <f>#REF!</f>
        <v>#REF!</v>
      </c>
      <c r="I1164" s="26" t="e">
        <f>#REF!</f>
        <v>#REF!</v>
      </c>
      <c r="J1164" s="26" t="e">
        <f>#REF!</f>
        <v>#REF!</v>
      </c>
      <c r="K1164" s="26" t="e">
        <f t="shared" si="56"/>
        <v>#REF!</v>
      </c>
      <c r="L1164" s="26" t="e">
        <f>IF(#REF!="","",#REF!)</f>
        <v>#REF!</v>
      </c>
      <c r="M1164" s="59" t="e">
        <f>#REF!</f>
        <v>#REF!</v>
      </c>
    </row>
    <row r="1165" spans="1:13">
      <c r="A1165" s="203" t="e">
        <f>IF(#REF!="","",#REF!)</f>
        <v>#REF!</v>
      </c>
      <c r="B1165" s="26" t="e">
        <f t="shared" si="54"/>
        <v>#REF!</v>
      </c>
      <c r="C1165" s="26" t="e">
        <f t="shared" si="55"/>
        <v>#REF!</v>
      </c>
      <c r="D1165" s="26" t="e">
        <f>#REF!</f>
        <v>#REF!</v>
      </c>
      <c r="E1165" s="26" t="e">
        <f>#REF!</f>
        <v>#REF!</v>
      </c>
      <c r="F1165" s="26" t="e">
        <f>ASC(#REF!)</f>
        <v>#REF!</v>
      </c>
      <c r="G1165" s="26" t="e">
        <f>#REF!</f>
        <v>#REF!</v>
      </c>
      <c r="H1165" s="26" t="e">
        <f>#REF!</f>
        <v>#REF!</v>
      </c>
      <c r="I1165" s="26" t="e">
        <f>#REF!</f>
        <v>#REF!</v>
      </c>
      <c r="J1165" s="26" t="e">
        <f>#REF!</f>
        <v>#REF!</v>
      </c>
      <c r="K1165" s="26" t="e">
        <f t="shared" si="56"/>
        <v>#REF!</v>
      </c>
      <c r="L1165" s="26" t="e">
        <f>IF(#REF!="","",#REF!)</f>
        <v>#REF!</v>
      </c>
      <c r="M1165" s="59" t="e">
        <f>#REF!</f>
        <v>#REF!</v>
      </c>
    </row>
    <row r="1166" spans="1:13">
      <c r="A1166" s="203" t="e">
        <f>IF(#REF!="","",#REF!)</f>
        <v>#REF!</v>
      </c>
      <c r="B1166" s="26" t="e">
        <f t="shared" si="54"/>
        <v>#REF!</v>
      </c>
      <c r="C1166" s="26" t="e">
        <f t="shared" si="55"/>
        <v>#REF!</v>
      </c>
      <c r="D1166" s="26" t="e">
        <f>#REF!</f>
        <v>#REF!</v>
      </c>
      <c r="E1166" s="26" t="e">
        <f>#REF!</f>
        <v>#REF!</v>
      </c>
      <c r="F1166" s="26" t="e">
        <f>ASC(#REF!)</f>
        <v>#REF!</v>
      </c>
      <c r="G1166" s="26" t="e">
        <f>#REF!</f>
        <v>#REF!</v>
      </c>
      <c r="H1166" s="26" t="e">
        <f>#REF!</f>
        <v>#REF!</v>
      </c>
      <c r="I1166" s="26" t="e">
        <f>#REF!</f>
        <v>#REF!</v>
      </c>
      <c r="J1166" s="26" t="e">
        <f>#REF!</f>
        <v>#REF!</v>
      </c>
      <c r="K1166" s="26" t="e">
        <f t="shared" si="56"/>
        <v>#REF!</v>
      </c>
      <c r="L1166" s="26" t="e">
        <f>IF(#REF!="","",#REF!)</f>
        <v>#REF!</v>
      </c>
      <c r="M1166" s="59" t="e">
        <f>#REF!</f>
        <v>#REF!</v>
      </c>
    </row>
    <row r="1167" spans="1:13">
      <c r="A1167" s="203" t="e">
        <f>IF(#REF!="","",#REF!)</f>
        <v>#REF!</v>
      </c>
      <c r="B1167" s="26" t="e">
        <f t="shared" si="54"/>
        <v>#REF!</v>
      </c>
      <c r="C1167" s="26" t="e">
        <f t="shared" si="55"/>
        <v>#REF!</v>
      </c>
      <c r="D1167" s="26" t="e">
        <f>#REF!</f>
        <v>#REF!</v>
      </c>
      <c r="E1167" s="26" t="e">
        <f>#REF!</f>
        <v>#REF!</v>
      </c>
      <c r="F1167" s="26" t="e">
        <f>ASC(#REF!)</f>
        <v>#REF!</v>
      </c>
      <c r="G1167" s="26" t="e">
        <f>#REF!</f>
        <v>#REF!</v>
      </c>
      <c r="H1167" s="26" t="e">
        <f>#REF!</f>
        <v>#REF!</v>
      </c>
      <c r="I1167" s="26" t="e">
        <f>#REF!</f>
        <v>#REF!</v>
      </c>
      <c r="J1167" s="26" t="e">
        <f>#REF!</f>
        <v>#REF!</v>
      </c>
      <c r="K1167" s="26" t="e">
        <f t="shared" si="56"/>
        <v>#REF!</v>
      </c>
      <c r="L1167" s="26" t="e">
        <f>IF(#REF!="","",#REF!)</f>
        <v>#REF!</v>
      </c>
      <c r="M1167" s="59" t="e">
        <f>#REF!</f>
        <v>#REF!</v>
      </c>
    </row>
    <row r="1168" spans="1:13">
      <c r="A1168" s="203" t="e">
        <f>IF(#REF!="","",#REF!)</f>
        <v>#REF!</v>
      </c>
      <c r="B1168" s="26" t="e">
        <f t="shared" si="54"/>
        <v>#REF!</v>
      </c>
      <c r="C1168" s="26" t="e">
        <f t="shared" si="55"/>
        <v>#REF!</v>
      </c>
      <c r="D1168" s="26" t="e">
        <f>#REF!</f>
        <v>#REF!</v>
      </c>
      <c r="E1168" s="26" t="e">
        <f>#REF!</f>
        <v>#REF!</v>
      </c>
      <c r="F1168" s="26" t="e">
        <f>ASC(#REF!)</f>
        <v>#REF!</v>
      </c>
      <c r="G1168" s="26" t="e">
        <f>#REF!</f>
        <v>#REF!</v>
      </c>
      <c r="H1168" s="26" t="e">
        <f>#REF!</f>
        <v>#REF!</v>
      </c>
      <c r="I1168" s="26" t="e">
        <f>#REF!</f>
        <v>#REF!</v>
      </c>
      <c r="J1168" s="26" t="e">
        <f>#REF!</f>
        <v>#REF!</v>
      </c>
      <c r="K1168" s="26" t="e">
        <f t="shared" si="56"/>
        <v>#REF!</v>
      </c>
      <c r="L1168" s="26" t="e">
        <f>IF(#REF!="","",#REF!)</f>
        <v>#REF!</v>
      </c>
      <c r="M1168" s="59" t="e">
        <f>#REF!</f>
        <v>#REF!</v>
      </c>
    </row>
    <row r="1169" spans="1:13">
      <c r="A1169" s="203" t="e">
        <f>IF(#REF!="","",#REF!)</f>
        <v>#REF!</v>
      </c>
      <c r="B1169" s="26" t="e">
        <f t="shared" si="54"/>
        <v>#REF!</v>
      </c>
      <c r="C1169" s="26" t="e">
        <f t="shared" si="55"/>
        <v>#REF!</v>
      </c>
      <c r="D1169" s="26" t="e">
        <f>#REF!</f>
        <v>#REF!</v>
      </c>
      <c r="E1169" s="26" t="e">
        <f>#REF!</f>
        <v>#REF!</v>
      </c>
      <c r="F1169" s="26" t="e">
        <f>ASC(#REF!)</f>
        <v>#REF!</v>
      </c>
      <c r="G1169" s="26" t="e">
        <f>#REF!</f>
        <v>#REF!</v>
      </c>
      <c r="H1169" s="26" t="e">
        <f>#REF!</f>
        <v>#REF!</v>
      </c>
      <c r="I1169" s="26" t="e">
        <f>#REF!</f>
        <v>#REF!</v>
      </c>
      <c r="J1169" s="26" t="e">
        <f>#REF!</f>
        <v>#REF!</v>
      </c>
      <c r="K1169" s="26" t="e">
        <f t="shared" si="56"/>
        <v>#REF!</v>
      </c>
      <c r="L1169" s="26" t="e">
        <f>IF(#REF!="","",#REF!)</f>
        <v>#REF!</v>
      </c>
      <c r="M1169" s="59" t="e">
        <f>#REF!</f>
        <v>#REF!</v>
      </c>
    </row>
    <row r="1170" spans="1:13">
      <c r="A1170" s="203" t="e">
        <f>IF(#REF!="","",#REF!)</f>
        <v>#REF!</v>
      </c>
      <c r="B1170" s="26" t="e">
        <f t="shared" si="54"/>
        <v>#REF!</v>
      </c>
      <c r="C1170" s="26" t="e">
        <f t="shared" si="55"/>
        <v>#REF!</v>
      </c>
      <c r="D1170" s="26" t="e">
        <f>#REF!</f>
        <v>#REF!</v>
      </c>
      <c r="E1170" s="26" t="e">
        <f>#REF!</f>
        <v>#REF!</v>
      </c>
      <c r="F1170" s="26" t="e">
        <f>ASC(#REF!)</f>
        <v>#REF!</v>
      </c>
      <c r="G1170" s="26" t="e">
        <f>#REF!</f>
        <v>#REF!</v>
      </c>
      <c r="H1170" s="26" t="e">
        <f>#REF!</f>
        <v>#REF!</v>
      </c>
      <c r="I1170" s="26" t="e">
        <f>#REF!</f>
        <v>#REF!</v>
      </c>
      <c r="J1170" s="26" t="e">
        <f>#REF!</f>
        <v>#REF!</v>
      </c>
      <c r="K1170" s="26" t="e">
        <f t="shared" si="56"/>
        <v>#REF!</v>
      </c>
      <c r="L1170" s="26" t="e">
        <f>IF(#REF!="","",#REF!)</f>
        <v>#REF!</v>
      </c>
      <c r="M1170" s="59" t="e">
        <f>#REF!</f>
        <v>#REF!</v>
      </c>
    </row>
    <row r="1171" spans="1:13">
      <c r="A1171" s="203" t="e">
        <f>IF(#REF!="","",#REF!)</f>
        <v>#REF!</v>
      </c>
      <c r="B1171" s="26" t="e">
        <f t="shared" si="54"/>
        <v>#REF!</v>
      </c>
      <c r="C1171" s="26" t="e">
        <f t="shared" si="55"/>
        <v>#REF!</v>
      </c>
      <c r="D1171" s="26" t="e">
        <f>#REF!</f>
        <v>#REF!</v>
      </c>
      <c r="E1171" s="26" t="e">
        <f>#REF!</f>
        <v>#REF!</v>
      </c>
      <c r="F1171" s="26" t="e">
        <f>ASC(#REF!)</f>
        <v>#REF!</v>
      </c>
      <c r="G1171" s="26" t="e">
        <f>#REF!</f>
        <v>#REF!</v>
      </c>
      <c r="H1171" s="26" t="e">
        <f>#REF!</f>
        <v>#REF!</v>
      </c>
      <c r="I1171" s="26" t="e">
        <f>#REF!</f>
        <v>#REF!</v>
      </c>
      <c r="J1171" s="26" t="e">
        <f>#REF!</f>
        <v>#REF!</v>
      </c>
      <c r="K1171" s="26" t="e">
        <f t="shared" si="56"/>
        <v>#REF!</v>
      </c>
      <c r="L1171" s="26" t="e">
        <f>IF(#REF!="","",#REF!)</f>
        <v>#REF!</v>
      </c>
      <c r="M1171" s="59" t="e">
        <f>#REF!</f>
        <v>#REF!</v>
      </c>
    </row>
    <row r="1172" spans="1:13">
      <c r="A1172" s="203" t="e">
        <f>IF(#REF!="","",#REF!)</f>
        <v>#REF!</v>
      </c>
      <c r="B1172" s="26" t="e">
        <f t="shared" si="54"/>
        <v>#REF!</v>
      </c>
      <c r="C1172" s="26" t="e">
        <f t="shared" si="55"/>
        <v>#REF!</v>
      </c>
      <c r="D1172" s="26" t="e">
        <f>#REF!</f>
        <v>#REF!</v>
      </c>
      <c r="E1172" s="26" t="e">
        <f>#REF!</f>
        <v>#REF!</v>
      </c>
      <c r="F1172" s="26" t="e">
        <f>ASC(#REF!)</f>
        <v>#REF!</v>
      </c>
      <c r="G1172" s="26" t="e">
        <f>#REF!</f>
        <v>#REF!</v>
      </c>
      <c r="H1172" s="26" t="e">
        <f>#REF!</f>
        <v>#REF!</v>
      </c>
      <c r="I1172" s="26" t="e">
        <f>#REF!</f>
        <v>#REF!</v>
      </c>
      <c r="J1172" s="26" t="e">
        <f>#REF!</f>
        <v>#REF!</v>
      </c>
      <c r="K1172" s="26" t="e">
        <f t="shared" si="56"/>
        <v>#REF!</v>
      </c>
      <c r="L1172" s="26" t="e">
        <f>IF(#REF!="","",#REF!)</f>
        <v>#REF!</v>
      </c>
      <c r="M1172" s="59" t="e">
        <f>#REF!</f>
        <v>#REF!</v>
      </c>
    </row>
    <row r="1173" spans="1:13">
      <c r="A1173" s="203" t="e">
        <f>IF(#REF!="","",#REF!)</f>
        <v>#REF!</v>
      </c>
      <c r="B1173" s="26" t="e">
        <f t="shared" si="54"/>
        <v>#REF!</v>
      </c>
      <c r="C1173" s="26" t="e">
        <f t="shared" si="55"/>
        <v>#REF!</v>
      </c>
      <c r="D1173" s="26" t="e">
        <f>#REF!</f>
        <v>#REF!</v>
      </c>
      <c r="E1173" s="26" t="e">
        <f>#REF!</f>
        <v>#REF!</v>
      </c>
      <c r="F1173" s="26" t="e">
        <f>ASC(#REF!)</f>
        <v>#REF!</v>
      </c>
      <c r="G1173" s="26" t="e">
        <f>#REF!</f>
        <v>#REF!</v>
      </c>
      <c r="H1173" s="26" t="e">
        <f>#REF!</f>
        <v>#REF!</v>
      </c>
      <c r="I1173" s="26" t="e">
        <f>#REF!</f>
        <v>#REF!</v>
      </c>
      <c r="J1173" s="26" t="e">
        <f>#REF!</f>
        <v>#REF!</v>
      </c>
      <c r="K1173" s="26" t="e">
        <f t="shared" si="56"/>
        <v>#REF!</v>
      </c>
      <c r="L1173" s="26" t="e">
        <f>IF(#REF!="","",#REF!)</f>
        <v>#REF!</v>
      </c>
      <c r="M1173" s="59" t="e">
        <f>#REF!</f>
        <v>#REF!</v>
      </c>
    </row>
    <row r="1174" spans="1:13">
      <c r="A1174" s="203" t="e">
        <f>IF(#REF!="","",#REF!)</f>
        <v>#REF!</v>
      </c>
      <c r="B1174" s="26" t="e">
        <f t="shared" si="54"/>
        <v>#REF!</v>
      </c>
      <c r="C1174" s="26" t="e">
        <f t="shared" si="55"/>
        <v>#REF!</v>
      </c>
      <c r="D1174" s="26" t="e">
        <f>#REF!</f>
        <v>#REF!</v>
      </c>
      <c r="E1174" s="26" t="e">
        <f>#REF!</f>
        <v>#REF!</v>
      </c>
      <c r="F1174" s="26" t="e">
        <f>ASC(#REF!)</f>
        <v>#REF!</v>
      </c>
      <c r="G1174" s="26" t="e">
        <f>#REF!</f>
        <v>#REF!</v>
      </c>
      <c r="H1174" s="26" t="e">
        <f>#REF!</f>
        <v>#REF!</v>
      </c>
      <c r="I1174" s="26" t="e">
        <f>#REF!</f>
        <v>#REF!</v>
      </c>
      <c r="J1174" s="26" t="e">
        <f>#REF!</f>
        <v>#REF!</v>
      </c>
      <c r="K1174" s="26" t="e">
        <f t="shared" si="56"/>
        <v>#REF!</v>
      </c>
      <c r="L1174" s="26" t="e">
        <f>IF(#REF!="","",#REF!)</f>
        <v>#REF!</v>
      </c>
      <c r="M1174" s="59" t="e">
        <f>#REF!</f>
        <v>#REF!</v>
      </c>
    </row>
    <row r="1175" spans="1:13">
      <c r="A1175" s="203" t="e">
        <f>IF(#REF!="","",#REF!)</f>
        <v>#REF!</v>
      </c>
      <c r="B1175" s="26" t="e">
        <f t="shared" si="54"/>
        <v>#REF!</v>
      </c>
      <c r="C1175" s="26" t="e">
        <f t="shared" si="55"/>
        <v>#REF!</v>
      </c>
      <c r="D1175" s="26" t="e">
        <f>#REF!</f>
        <v>#REF!</v>
      </c>
      <c r="E1175" s="26" t="e">
        <f>#REF!</f>
        <v>#REF!</v>
      </c>
      <c r="F1175" s="26" t="e">
        <f>ASC(#REF!)</f>
        <v>#REF!</v>
      </c>
      <c r="G1175" s="26" t="e">
        <f>#REF!</f>
        <v>#REF!</v>
      </c>
      <c r="H1175" s="26" t="e">
        <f>#REF!</f>
        <v>#REF!</v>
      </c>
      <c r="I1175" s="26" t="e">
        <f>#REF!</f>
        <v>#REF!</v>
      </c>
      <c r="J1175" s="26" t="e">
        <f>#REF!</f>
        <v>#REF!</v>
      </c>
      <c r="K1175" s="26" t="e">
        <f t="shared" si="56"/>
        <v>#REF!</v>
      </c>
      <c r="L1175" s="26" t="e">
        <f>IF(#REF!="","",#REF!)</f>
        <v>#REF!</v>
      </c>
      <c r="M1175" s="59" t="e">
        <f>#REF!</f>
        <v>#REF!</v>
      </c>
    </row>
    <row r="1176" spans="1:13">
      <c r="A1176" s="203" t="e">
        <f>IF(#REF!="","",#REF!)</f>
        <v>#REF!</v>
      </c>
      <c r="B1176" s="26" t="e">
        <f t="shared" si="54"/>
        <v>#REF!</v>
      </c>
      <c r="C1176" s="26" t="e">
        <f t="shared" si="55"/>
        <v>#REF!</v>
      </c>
      <c r="D1176" s="26" t="e">
        <f>#REF!</f>
        <v>#REF!</v>
      </c>
      <c r="E1176" s="26" t="e">
        <f>#REF!</f>
        <v>#REF!</v>
      </c>
      <c r="F1176" s="26" t="e">
        <f>ASC(#REF!)</f>
        <v>#REF!</v>
      </c>
      <c r="G1176" s="26" t="e">
        <f>#REF!</f>
        <v>#REF!</v>
      </c>
      <c r="H1176" s="26" t="e">
        <f>#REF!</f>
        <v>#REF!</v>
      </c>
      <c r="I1176" s="26" t="e">
        <f>#REF!</f>
        <v>#REF!</v>
      </c>
      <c r="J1176" s="26" t="e">
        <f>#REF!</f>
        <v>#REF!</v>
      </c>
      <c r="K1176" s="26" t="e">
        <f t="shared" si="56"/>
        <v>#REF!</v>
      </c>
      <c r="L1176" s="26" t="e">
        <f>IF(#REF!="","",#REF!)</f>
        <v>#REF!</v>
      </c>
      <c r="M1176" s="59" t="e">
        <f>#REF!</f>
        <v>#REF!</v>
      </c>
    </row>
    <row r="1177" spans="1:13">
      <c r="A1177" s="203" t="e">
        <f>IF(#REF!="","",#REF!)</f>
        <v>#REF!</v>
      </c>
      <c r="B1177" s="26" t="e">
        <f t="shared" si="54"/>
        <v>#REF!</v>
      </c>
      <c r="C1177" s="26" t="e">
        <f t="shared" si="55"/>
        <v>#REF!</v>
      </c>
      <c r="D1177" s="26" t="e">
        <f>#REF!</f>
        <v>#REF!</v>
      </c>
      <c r="E1177" s="26" t="e">
        <f>#REF!</f>
        <v>#REF!</v>
      </c>
      <c r="F1177" s="26" t="e">
        <f>ASC(#REF!)</f>
        <v>#REF!</v>
      </c>
      <c r="G1177" s="26" t="e">
        <f>#REF!</f>
        <v>#REF!</v>
      </c>
      <c r="H1177" s="26" t="e">
        <f>#REF!</f>
        <v>#REF!</v>
      </c>
      <c r="I1177" s="26" t="e">
        <f>#REF!</f>
        <v>#REF!</v>
      </c>
      <c r="J1177" s="26" t="e">
        <f>#REF!</f>
        <v>#REF!</v>
      </c>
      <c r="K1177" s="26" t="e">
        <f t="shared" si="56"/>
        <v>#REF!</v>
      </c>
      <c r="L1177" s="26" t="e">
        <f>IF(#REF!="","",#REF!)</f>
        <v>#REF!</v>
      </c>
      <c r="M1177" s="59" t="e">
        <f>#REF!</f>
        <v>#REF!</v>
      </c>
    </row>
    <row r="1178" spans="1:13">
      <c r="A1178" s="203" t="e">
        <f>IF(#REF!="","",#REF!)</f>
        <v>#REF!</v>
      </c>
      <c r="B1178" s="26" t="e">
        <f t="shared" si="54"/>
        <v>#REF!</v>
      </c>
      <c r="C1178" s="26" t="e">
        <f t="shared" si="55"/>
        <v>#REF!</v>
      </c>
      <c r="D1178" s="26" t="e">
        <f>#REF!</f>
        <v>#REF!</v>
      </c>
      <c r="E1178" s="26" t="e">
        <f>#REF!</f>
        <v>#REF!</v>
      </c>
      <c r="F1178" s="26" t="e">
        <f>ASC(#REF!)</f>
        <v>#REF!</v>
      </c>
      <c r="G1178" s="26" t="e">
        <f>#REF!</f>
        <v>#REF!</v>
      </c>
      <c r="H1178" s="26" t="e">
        <f>#REF!</f>
        <v>#REF!</v>
      </c>
      <c r="I1178" s="26" t="e">
        <f>#REF!</f>
        <v>#REF!</v>
      </c>
      <c r="J1178" s="26" t="e">
        <f>#REF!</f>
        <v>#REF!</v>
      </c>
      <c r="K1178" s="26" t="e">
        <f t="shared" si="56"/>
        <v>#REF!</v>
      </c>
      <c r="L1178" s="26" t="e">
        <f>IF(#REF!="","",#REF!)</f>
        <v>#REF!</v>
      </c>
      <c r="M1178" s="59" t="e">
        <f>#REF!</f>
        <v>#REF!</v>
      </c>
    </row>
    <row r="1179" spans="1:13">
      <c r="A1179" s="203" t="e">
        <f>IF(#REF!="","",#REF!)</f>
        <v>#REF!</v>
      </c>
      <c r="B1179" s="26" t="e">
        <f t="shared" si="54"/>
        <v>#REF!</v>
      </c>
      <c r="C1179" s="26" t="e">
        <f t="shared" si="55"/>
        <v>#REF!</v>
      </c>
      <c r="D1179" s="26" t="e">
        <f>#REF!</f>
        <v>#REF!</v>
      </c>
      <c r="E1179" s="26" t="e">
        <f>#REF!</f>
        <v>#REF!</v>
      </c>
      <c r="F1179" s="26" t="e">
        <f>ASC(#REF!)</f>
        <v>#REF!</v>
      </c>
      <c r="G1179" s="26" t="e">
        <f>#REF!</f>
        <v>#REF!</v>
      </c>
      <c r="H1179" s="26" t="e">
        <f>#REF!</f>
        <v>#REF!</v>
      </c>
      <c r="I1179" s="26" t="e">
        <f>#REF!</f>
        <v>#REF!</v>
      </c>
      <c r="J1179" s="26" t="e">
        <f>#REF!</f>
        <v>#REF!</v>
      </c>
      <c r="K1179" s="26" t="e">
        <f t="shared" si="56"/>
        <v>#REF!</v>
      </c>
      <c r="L1179" s="26" t="e">
        <f>IF(#REF!="","",#REF!)</f>
        <v>#REF!</v>
      </c>
      <c r="M1179" s="59" t="e">
        <f>#REF!</f>
        <v>#REF!</v>
      </c>
    </row>
    <row r="1180" spans="1:13">
      <c r="A1180" s="203" t="e">
        <f>IF(#REF!="","",#REF!)</f>
        <v>#REF!</v>
      </c>
      <c r="B1180" s="26" t="e">
        <f t="shared" si="54"/>
        <v>#REF!</v>
      </c>
      <c r="C1180" s="26" t="e">
        <f t="shared" si="55"/>
        <v>#REF!</v>
      </c>
      <c r="D1180" s="26" t="e">
        <f>#REF!</f>
        <v>#REF!</v>
      </c>
      <c r="E1180" s="26" t="e">
        <f>#REF!</f>
        <v>#REF!</v>
      </c>
      <c r="F1180" s="26" t="e">
        <f>ASC(#REF!)</f>
        <v>#REF!</v>
      </c>
      <c r="G1180" s="26" t="e">
        <f>#REF!</f>
        <v>#REF!</v>
      </c>
      <c r="H1180" s="26" t="e">
        <f>#REF!</f>
        <v>#REF!</v>
      </c>
      <c r="I1180" s="26" t="e">
        <f>#REF!</f>
        <v>#REF!</v>
      </c>
      <c r="J1180" s="26" t="e">
        <f>#REF!</f>
        <v>#REF!</v>
      </c>
      <c r="K1180" s="26" t="e">
        <f t="shared" si="56"/>
        <v>#REF!</v>
      </c>
      <c r="L1180" s="26" t="e">
        <f>IF(#REF!="","",#REF!)</f>
        <v>#REF!</v>
      </c>
      <c r="M1180" s="59" t="e">
        <f>#REF!</f>
        <v>#REF!</v>
      </c>
    </row>
    <row r="1181" spans="1:13">
      <c r="A1181" s="203" t="e">
        <f>IF(#REF!="","",#REF!)</f>
        <v>#REF!</v>
      </c>
      <c r="B1181" s="26" t="e">
        <f t="shared" si="54"/>
        <v>#REF!</v>
      </c>
      <c r="C1181" s="26" t="e">
        <f t="shared" si="55"/>
        <v>#REF!</v>
      </c>
      <c r="D1181" s="26" t="e">
        <f>#REF!</f>
        <v>#REF!</v>
      </c>
      <c r="E1181" s="26" t="e">
        <f>#REF!</f>
        <v>#REF!</v>
      </c>
      <c r="F1181" s="26" t="e">
        <f>ASC(#REF!)</f>
        <v>#REF!</v>
      </c>
      <c r="G1181" s="26" t="e">
        <f>#REF!</f>
        <v>#REF!</v>
      </c>
      <c r="H1181" s="26" t="e">
        <f>#REF!</f>
        <v>#REF!</v>
      </c>
      <c r="I1181" s="26" t="e">
        <f>#REF!</f>
        <v>#REF!</v>
      </c>
      <c r="J1181" s="26" t="e">
        <f>#REF!</f>
        <v>#REF!</v>
      </c>
      <c r="K1181" s="26" t="e">
        <f t="shared" si="56"/>
        <v>#REF!</v>
      </c>
      <c r="L1181" s="26" t="e">
        <f>IF(#REF!="","",#REF!)</f>
        <v>#REF!</v>
      </c>
      <c r="M1181" s="59" t="e">
        <f>#REF!</f>
        <v>#REF!</v>
      </c>
    </row>
    <row r="1182" spans="1:13">
      <c r="A1182" s="203" t="e">
        <f>IF(#REF!="","",#REF!)</f>
        <v>#REF!</v>
      </c>
      <c r="B1182" s="26" t="e">
        <f t="shared" si="54"/>
        <v>#REF!</v>
      </c>
      <c r="C1182" s="26" t="e">
        <f t="shared" si="55"/>
        <v>#REF!</v>
      </c>
      <c r="D1182" s="26" t="e">
        <f>#REF!</f>
        <v>#REF!</v>
      </c>
      <c r="E1182" s="26" t="e">
        <f>#REF!</f>
        <v>#REF!</v>
      </c>
      <c r="F1182" s="26" t="e">
        <f>ASC(#REF!)</f>
        <v>#REF!</v>
      </c>
      <c r="G1182" s="26" t="e">
        <f>#REF!</f>
        <v>#REF!</v>
      </c>
      <c r="H1182" s="26" t="e">
        <f>#REF!</f>
        <v>#REF!</v>
      </c>
      <c r="I1182" s="26" t="e">
        <f>#REF!</f>
        <v>#REF!</v>
      </c>
      <c r="J1182" s="26" t="e">
        <f>#REF!</f>
        <v>#REF!</v>
      </c>
      <c r="K1182" s="26" t="e">
        <f t="shared" si="56"/>
        <v>#REF!</v>
      </c>
      <c r="L1182" s="26" t="e">
        <f>IF(#REF!="","",#REF!)</f>
        <v>#REF!</v>
      </c>
      <c r="M1182" s="59" t="e">
        <f>#REF!</f>
        <v>#REF!</v>
      </c>
    </row>
    <row r="1183" spans="1:13">
      <c r="A1183" s="203" t="e">
        <f>IF(#REF!="","",#REF!)</f>
        <v>#REF!</v>
      </c>
      <c r="B1183" s="26" t="e">
        <f t="shared" si="54"/>
        <v>#REF!</v>
      </c>
      <c r="C1183" s="26" t="e">
        <f t="shared" si="55"/>
        <v>#REF!</v>
      </c>
      <c r="D1183" s="26" t="e">
        <f>#REF!</f>
        <v>#REF!</v>
      </c>
      <c r="E1183" s="26" t="e">
        <f>#REF!</f>
        <v>#REF!</v>
      </c>
      <c r="F1183" s="26" t="e">
        <f>ASC(#REF!)</f>
        <v>#REF!</v>
      </c>
      <c r="G1183" s="26" t="e">
        <f>#REF!</f>
        <v>#REF!</v>
      </c>
      <c r="H1183" s="26" t="e">
        <f>#REF!</f>
        <v>#REF!</v>
      </c>
      <c r="I1183" s="26" t="e">
        <f>#REF!</f>
        <v>#REF!</v>
      </c>
      <c r="J1183" s="26" t="e">
        <f>#REF!</f>
        <v>#REF!</v>
      </c>
      <c r="K1183" s="26" t="e">
        <f t="shared" si="56"/>
        <v>#REF!</v>
      </c>
      <c r="L1183" s="26" t="e">
        <f>IF(#REF!="","",#REF!)</f>
        <v>#REF!</v>
      </c>
      <c r="M1183" s="59" t="e">
        <f>#REF!</f>
        <v>#REF!</v>
      </c>
    </row>
    <row r="1184" spans="1:13">
      <c r="A1184" s="203" t="e">
        <f>IF(#REF!="","",#REF!)</f>
        <v>#REF!</v>
      </c>
      <c r="B1184" s="26" t="e">
        <f t="shared" si="54"/>
        <v>#REF!</v>
      </c>
      <c r="C1184" s="26" t="e">
        <f t="shared" si="55"/>
        <v>#REF!</v>
      </c>
      <c r="D1184" s="26" t="e">
        <f>#REF!</f>
        <v>#REF!</v>
      </c>
      <c r="E1184" s="26" t="e">
        <f>#REF!</f>
        <v>#REF!</v>
      </c>
      <c r="F1184" s="26" t="e">
        <f>ASC(#REF!)</f>
        <v>#REF!</v>
      </c>
      <c r="G1184" s="26" t="e">
        <f>#REF!</f>
        <v>#REF!</v>
      </c>
      <c r="H1184" s="26" t="e">
        <f>#REF!</f>
        <v>#REF!</v>
      </c>
      <c r="I1184" s="26" t="e">
        <f>#REF!</f>
        <v>#REF!</v>
      </c>
      <c r="J1184" s="26" t="e">
        <f>#REF!</f>
        <v>#REF!</v>
      </c>
      <c r="K1184" s="26" t="e">
        <f t="shared" si="56"/>
        <v>#REF!</v>
      </c>
      <c r="L1184" s="26" t="e">
        <f>IF(#REF!="","",#REF!)</f>
        <v>#REF!</v>
      </c>
      <c r="M1184" s="59" t="e">
        <f>#REF!</f>
        <v>#REF!</v>
      </c>
    </row>
    <row r="1185" spans="1:13">
      <c r="A1185" s="203" t="e">
        <f>IF(#REF!="","",#REF!)</f>
        <v>#REF!</v>
      </c>
      <c r="B1185" s="26" t="e">
        <f t="shared" si="54"/>
        <v>#REF!</v>
      </c>
      <c r="C1185" s="26" t="e">
        <f t="shared" si="55"/>
        <v>#REF!</v>
      </c>
      <c r="D1185" s="26" t="e">
        <f>#REF!</f>
        <v>#REF!</v>
      </c>
      <c r="E1185" s="26" t="e">
        <f>#REF!</f>
        <v>#REF!</v>
      </c>
      <c r="F1185" s="26" t="e">
        <f>ASC(#REF!)</f>
        <v>#REF!</v>
      </c>
      <c r="G1185" s="26" t="e">
        <f>#REF!</f>
        <v>#REF!</v>
      </c>
      <c r="H1185" s="26" t="e">
        <f>#REF!</f>
        <v>#REF!</v>
      </c>
      <c r="I1185" s="26" t="e">
        <f>#REF!</f>
        <v>#REF!</v>
      </c>
      <c r="J1185" s="26" t="e">
        <f>#REF!</f>
        <v>#REF!</v>
      </c>
      <c r="K1185" s="26" t="e">
        <f t="shared" si="56"/>
        <v>#REF!</v>
      </c>
      <c r="L1185" s="26" t="e">
        <f>IF(#REF!="","",#REF!)</f>
        <v>#REF!</v>
      </c>
      <c r="M1185" s="59" t="e">
        <f>#REF!</f>
        <v>#REF!</v>
      </c>
    </row>
    <row r="1186" spans="1:13">
      <c r="A1186" s="203" t="e">
        <f>IF(#REF!="","",#REF!)</f>
        <v>#REF!</v>
      </c>
      <c r="B1186" s="26" t="e">
        <f t="shared" si="54"/>
        <v>#REF!</v>
      </c>
      <c r="C1186" s="26" t="e">
        <f t="shared" si="55"/>
        <v>#REF!</v>
      </c>
      <c r="D1186" s="26" t="e">
        <f>#REF!</f>
        <v>#REF!</v>
      </c>
      <c r="E1186" s="26" t="e">
        <f>#REF!</f>
        <v>#REF!</v>
      </c>
      <c r="F1186" s="26" t="e">
        <f>ASC(#REF!)</f>
        <v>#REF!</v>
      </c>
      <c r="G1186" s="26" t="e">
        <f>#REF!</f>
        <v>#REF!</v>
      </c>
      <c r="H1186" s="26" t="e">
        <f>#REF!</f>
        <v>#REF!</v>
      </c>
      <c r="I1186" s="26" t="e">
        <f>#REF!</f>
        <v>#REF!</v>
      </c>
      <c r="J1186" s="26" t="e">
        <f>#REF!</f>
        <v>#REF!</v>
      </c>
      <c r="K1186" s="26" t="e">
        <f t="shared" si="56"/>
        <v>#REF!</v>
      </c>
      <c r="L1186" s="26" t="e">
        <f>IF(#REF!="","",#REF!)</f>
        <v>#REF!</v>
      </c>
      <c r="M1186" s="59" t="e">
        <f>#REF!</f>
        <v>#REF!</v>
      </c>
    </row>
    <row r="1187" spans="1:13">
      <c r="A1187" s="203" t="e">
        <f>IF(#REF!="","",#REF!)</f>
        <v>#REF!</v>
      </c>
      <c r="B1187" s="26" t="e">
        <f t="shared" si="54"/>
        <v>#REF!</v>
      </c>
      <c r="C1187" s="26" t="e">
        <f t="shared" si="55"/>
        <v>#REF!</v>
      </c>
      <c r="D1187" s="26" t="e">
        <f>#REF!</f>
        <v>#REF!</v>
      </c>
      <c r="E1187" s="26" t="e">
        <f>#REF!</f>
        <v>#REF!</v>
      </c>
      <c r="F1187" s="26" t="e">
        <f>ASC(#REF!)</f>
        <v>#REF!</v>
      </c>
      <c r="G1187" s="26" t="e">
        <f>#REF!</f>
        <v>#REF!</v>
      </c>
      <c r="H1187" s="26" t="e">
        <f>#REF!</f>
        <v>#REF!</v>
      </c>
      <c r="I1187" s="26" t="e">
        <f>#REF!</f>
        <v>#REF!</v>
      </c>
      <c r="J1187" s="26" t="e">
        <f>#REF!</f>
        <v>#REF!</v>
      </c>
      <c r="K1187" s="26" t="e">
        <f t="shared" si="56"/>
        <v>#REF!</v>
      </c>
      <c r="L1187" s="26" t="e">
        <f>IF(#REF!="","",#REF!)</f>
        <v>#REF!</v>
      </c>
      <c r="M1187" s="59" t="e">
        <f>#REF!</f>
        <v>#REF!</v>
      </c>
    </row>
    <row r="1188" spans="1:13">
      <c r="A1188" s="203" t="e">
        <f>IF(#REF!="","",#REF!)</f>
        <v>#REF!</v>
      </c>
      <c r="B1188" s="26" t="e">
        <f t="shared" si="54"/>
        <v>#REF!</v>
      </c>
      <c r="C1188" s="26" t="e">
        <f t="shared" si="55"/>
        <v>#REF!</v>
      </c>
      <c r="D1188" s="26" t="e">
        <f>#REF!</f>
        <v>#REF!</v>
      </c>
      <c r="E1188" s="26" t="e">
        <f>#REF!</f>
        <v>#REF!</v>
      </c>
      <c r="F1188" s="26" t="e">
        <f>ASC(#REF!)</f>
        <v>#REF!</v>
      </c>
      <c r="G1188" s="26" t="e">
        <f>#REF!</f>
        <v>#REF!</v>
      </c>
      <c r="H1188" s="26" t="e">
        <f>#REF!</f>
        <v>#REF!</v>
      </c>
      <c r="I1188" s="26" t="e">
        <f>#REF!</f>
        <v>#REF!</v>
      </c>
      <c r="J1188" s="26" t="e">
        <f>#REF!</f>
        <v>#REF!</v>
      </c>
      <c r="K1188" s="26" t="e">
        <f t="shared" si="56"/>
        <v>#REF!</v>
      </c>
      <c r="L1188" s="26" t="e">
        <f>IF(#REF!="","",#REF!)</f>
        <v>#REF!</v>
      </c>
      <c r="M1188" s="59" t="e">
        <f>#REF!</f>
        <v>#REF!</v>
      </c>
    </row>
    <row r="1189" spans="1:13">
      <c r="A1189" s="203" t="e">
        <f>IF(#REF!="","",#REF!)</f>
        <v>#REF!</v>
      </c>
      <c r="B1189" s="26" t="e">
        <f t="shared" si="54"/>
        <v>#REF!</v>
      </c>
      <c r="C1189" s="26" t="e">
        <f t="shared" si="55"/>
        <v>#REF!</v>
      </c>
      <c r="D1189" s="26" t="e">
        <f>#REF!</f>
        <v>#REF!</v>
      </c>
      <c r="E1189" s="26" t="e">
        <f>#REF!</f>
        <v>#REF!</v>
      </c>
      <c r="F1189" s="26" t="e">
        <f>ASC(#REF!)</f>
        <v>#REF!</v>
      </c>
      <c r="G1189" s="26" t="e">
        <f>#REF!</f>
        <v>#REF!</v>
      </c>
      <c r="H1189" s="26" t="e">
        <f>#REF!</f>
        <v>#REF!</v>
      </c>
      <c r="I1189" s="26" t="e">
        <f>#REF!</f>
        <v>#REF!</v>
      </c>
      <c r="J1189" s="26" t="e">
        <f>#REF!</f>
        <v>#REF!</v>
      </c>
      <c r="K1189" s="26" t="e">
        <f t="shared" si="56"/>
        <v>#REF!</v>
      </c>
      <c r="L1189" s="26" t="e">
        <f>IF(#REF!="","",#REF!)</f>
        <v>#REF!</v>
      </c>
      <c r="M1189" s="59" t="e">
        <f>#REF!</f>
        <v>#REF!</v>
      </c>
    </row>
    <row r="1190" spans="1:13">
      <c r="A1190" s="203" t="e">
        <f>IF(#REF!="","",#REF!)</f>
        <v>#REF!</v>
      </c>
      <c r="B1190" s="26" t="e">
        <f t="shared" si="54"/>
        <v>#REF!</v>
      </c>
      <c r="C1190" s="26" t="e">
        <f t="shared" si="55"/>
        <v>#REF!</v>
      </c>
      <c r="D1190" s="26" t="e">
        <f>#REF!</f>
        <v>#REF!</v>
      </c>
      <c r="E1190" s="26" t="e">
        <f>#REF!</f>
        <v>#REF!</v>
      </c>
      <c r="F1190" s="26" t="e">
        <f>ASC(#REF!)</f>
        <v>#REF!</v>
      </c>
      <c r="G1190" s="26" t="e">
        <f>#REF!</f>
        <v>#REF!</v>
      </c>
      <c r="H1190" s="26" t="e">
        <f>#REF!</f>
        <v>#REF!</v>
      </c>
      <c r="I1190" s="26" t="e">
        <f>#REF!</f>
        <v>#REF!</v>
      </c>
      <c r="J1190" s="26" t="e">
        <f>#REF!</f>
        <v>#REF!</v>
      </c>
      <c r="K1190" s="26" t="e">
        <f t="shared" si="56"/>
        <v>#REF!</v>
      </c>
      <c r="L1190" s="26" t="e">
        <f>IF(#REF!="","",#REF!)</f>
        <v>#REF!</v>
      </c>
      <c r="M1190" s="59" t="e">
        <f>#REF!</f>
        <v>#REF!</v>
      </c>
    </row>
    <row r="1191" spans="1:13">
      <c r="A1191" s="203" t="e">
        <f>IF(#REF!="","",#REF!)</f>
        <v>#REF!</v>
      </c>
      <c r="B1191" s="26" t="e">
        <f t="shared" si="54"/>
        <v>#REF!</v>
      </c>
      <c r="C1191" s="26" t="e">
        <f t="shared" si="55"/>
        <v>#REF!</v>
      </c>
      <c r="D1191" s="26" t="e">
        <f>#REF!</f>
        <v>#REF!</v>
      </c>
      <c r="E1191" s="26" t="e">
        <f>#REF!</f>
        <v>#REF!</v>
      </c>
      <c r="F1191" s="26" t="e">
        <f>ASC(#REF!)</f>
        <v>#REF!</v>
      </c>
      <c r="G1191" s="26" t="e">
        <f>#REF!</f>
        <v>#REF!</v>
      </c>
      <c r="H1191" s="26" t="e">
        <f>#REF!</f>
        <v>#REF!</v>
      </c>
      <c r="I1191" s="26" t="e">
        <f>#REF!</f>
        <v>#REF!</v>
      </c>
      <c r="J1191" s="26" t="e">
        <f>#REF!</f>
        <v>#REF!</v>
      </c>
      <c r="K1191" s="26" t="e">
        <f t="shared" si="56"/>
        <v>#REF!</v>
      </c>
      <c r="L1191" s="26" t="e">
        <f>IF(#REF!="","",#REF!)</f>
        <v>#REF!</v>
      </c>
      <c r="M1191" s="59" t="e">
        <f>#REF!</f>
        <v>#REF!</v>
      </c>
    </row>
    <row r="1192" spans="1:13">
      <c r="A1192" s="203" t="e">
        <f>IF(#REF!="","",#REF!)</f>
        <v>#REF!</v>
      </c>
      <c r="B1192" s="26" t="e">
        <f t="shared" si="54"/>
        <v>#REF!</v>
      </c>
      <c r="C1192" s="26" t="e">
        <f t="shared" si="55"/>
        <v>#REF!</v>
      </c>
      <c r="D1192" s="26" t="e">
        <f>#REF!</f>
        <v>#REF!</v>
      </c>
      <c r="E1192" s="26" t="e">
        <f>#REF!</f>
        <v>#REF!</v>
      </c>
      <c r="F1192" s="26" t="e">
        <f>ASC(#REF!)</f>
        <v>#REF!</v>
      </c>
      <c r="G1192" s="26" t="e">
        <f>#REF!</f>
        <v>#REF!</v>
      </c>
      <c r="H1192" s="26" t="e">
        <f>#REF!</f>
        <v>#REF!</v>
      </c>
      <c r="I1192" s="26" t="e">
        <f>#REF!</f>
        <v>#REF!</v>
      </c>
      <c r="J1192" s="26" t="e">
        <f>#REF!</f>
        <v>#REF!</v>
      </c>
      <c r="K1192" s="26" t="e">
        <f t="shared" si="56"/>
        <v>#REF!</v>
      </c>
      <c r="L1192" s="26" t="e">
        <f>IF(#REF!="","",#REF!)</f>
        <v>#REF!</v>
      </c>
      <c r="M1192" s="59" t="e">
        <f>#REF!</f>
        <v>#REF!</v>
      </c>
    </row>
    <row r="1193" spans="1:13">
      <c r="A1193" s="203" t="e">
        <f>IF(#REF!="","",#REF!)</f>
        <v>#REF!</v>
      </c>
      <c r="B1193" s="26" t="e">
        <f t="shared" si="54"/>
        <v>#REF!</v>
      </c>
      <c r="C1193" s="26" t="e">
        <f t="shared" si="55"/>
        <v>#REF!</v>
      </c>
      <c r="D1193" s="26" t="e">
        <f>#REF!</f>
        <v>#REF!</v>
      </c>
      <c r="E1193" s="26" t="e">
        <f>#REF!</f>
        <v>#REF!</v>
      </c>
      <c r="F1193" s="26" t="e">
        <f>ASC(#REF!)</f>
        <v>#REF!</v>
      </c>
      <c r="G1193" s="26" t="e">
        <f>#REF!</f>
        <v>#REF!</v>
      </c>
      <c r="H1193" s="26" t="e">
        <f>#REF!</f>
        <v>#REF!</v>
      </c>
      <c r="I1193" s="26" t="e">
        <f>#REF!</f>
        <v>#REF!</v>
      </c>
      <c r="J1193" s="26" t="e">
        <f>#REF!</f>
        <v>#REF!</v>
      </c>
      <c r="K1193" s="26" t="e">
        <f t="shared" si="56"/>
        <v>#REF!</v>
      </c>
      <c r="L1193" s="26" t="e">
        <f>IF(#REF!="","",#REF!)</f>
        <v>#REF!</v>
      </c>
      <c r="M1193" s="59" t="e">
        <f>#REF!</f>
        <v>#REF!</v>
      </c>
    </row>
    <row r="1194" spans="1:13">
      <c r="A1194" s="203" t="e">
        <f>IF(#REF!="","",#REF!)</f>
        <v>#REF!</v>
      </c>
      <c r="B1194" s="26" t="e">
        <f t="shared" si="54"/>
        <v>#REF!</v>
      </c>
      <c r="C1194" s="26" t="e">
        <f t="shared" si="55"/>
        <v>#REF!</v>
      </c>
      <c r="D1194" s="26" t="e">
        <f>#REF!</f>
        <v>#REF!</v>
      </c>
      <c r="E1194" s="26" t="e">
        <f>#REF!</f>
        <v>#REF!</v>
      </c>
      <c r="F1194" s="26" t="e">
        <f>ASC(#REF!)</f>
        <v>#REF!</v>
      </c>
      <c r="G1194" s="26" t="e">
        <f>#REF!</f>
        <v>#REF!</v>
      </c>
      <c r="H1194" s="26" t="e">
        <f>#REF!</f>
        <v>#REF!</v>
      </c>
      <c r="I1194" s="26" t="e">
        <f>#REF!</f>
        <v>#REF!</v>
      </c>
      <c r="J1194" s="26" t="e">
        <f>#REF!</f>
        <v>#REF!</v>
      </c>
      <c r="K1194" s="26" t="e">
        <f t="shared" si="56"/>
        <v>#REF!</v>
      </c>
      <c r="L1194" s="26" t="e">
        <f>IF(#REF!="","",#REF!)</f>
        <v>#REF!</v>
      </c>
      <c r="M1194" s="59" t="e">
        <f>#REF!</f>
        <v>#REF!</v>
      </c>
    </row>
    <row r="1195" spans="1:13">
      <c r="A1195" s="203" t="e">
        <f>IF(#REF!="","",#REF!)</f>
        <v>#REF!</v>
      </c>
      <c r="B1195" s="26" t="e">
        <f t="shared" si="54"/>
        <v>#REF!</v>
      </c>
      <c r="C1195" s="26" t="e">
        <f t="shared" si="55"/>
        <v>#REF!</v>
      </c>
      <c r="D1195" s="26" t="e">
        <f>#REF!</f>
        <v>#REF!</v>
      </c>
      <c r="E1195" s="26" t="e">
        <f>#REF!</f>
        <v>#REF!</v>
      </c>
      <c r="F1195" s="26" t="e">
        <f>ASC(#REF!)</f>
        <v>#REF!</v>
      </c>
      <c r="G1195" s="26" t="e">
        <f>#REF!</f>
        <v>#REF!</v>
      </c>
      <c r="H1195" s="26" t="e">
        <f>#REF!</f>
        <v>#REF!</v>
      </c>
      <c r="I1195" s="26" t="e">
        <f>#REF!</f>
        <v>#REF!</v>
      </c>
      <c r="J1195" s="26" t="e">
        <f>#REF!</f>
        <v>#REF!</v>
      </c>
      <c r="K1195" s="26" t="e">
        <f t="shared" si="56"/>
        <v>#REF!</v>
      </c>
      <c r="L1195" s="26" t="e">
        <f>IF(#REF!="","",#REF!)</f>
        <v>#REF!</v>
      </c>
      <c r="M1195" s="59" t="e">
        <f>#REF!</f>
        <v>#REF!</v>
      </c>
    </row>
    <row r="1196" spans="1:13">
      <c r="A1196" s="203" t="e">
        <f>IF(#REF!="","",#REF!)</f>
        <v>#REF!</v>
      </c>
      <c r="B1196" s="26" t="e">
        <f t="shared" si="54"/>
        <v>#REF!</v>
      </c>
      <c r="C1196" s="26" t="e">
        <f t="shared" si="55"/>
        <v>#REF!</v>
      </c>
      <c r="D1196" s="26" t="e">
        <f>#REF!</f>
        <v>#REF!</v>
      </c>
      <c r="E1196" s="26" t="e">
        <f>#REF!</f>
        <v>#REF!</v>
      </c>
      <c r="F1196" s="26" t="e">
        <f>ASC(#REF!)</f>
        <v>#REF!</v>
      </c>
      <c r="G1196" s="26" t="e">
        <f>#REF!</f>
        <v>#REF!</v>
      </c>
      <c r="H1196" s="26" t="e">
        <f>#REF!</f>
        <v>#REF!</v>
      </c>
      <c r="I1196" s="26" t="e">
        <f>#REF!</f>
        <v>#REF!</v>
      </c>
      <c r="J1196" s="26" t="e">
        <f>#REF!</f>
        <v>#REF!</v>
      </c>
      <c r="K1196" s="26" t="e">
        <f t="shared" si="56"/>
        <v>#REF!</v>
      </c>
      <c r="L1196" s="26" t="e">
        <f>IF(#REF!="","",#REF!)</f>
        <v>#REF!</v>
      </c>
      <c r="M1196" s="59" t="e">
        <f>#REF!</f>
        <v>#REF!</v>
      </c>
    </row>
    <row r="1197" spans="1:13">
      <c r="A1197" s="203" t="e">
        <f>IF(#REF!="","",#REF!)</f>
        <v>#REF!</v>
      </c>
      <c r="B1197" s="26" t="e">
        <f t="shared" si="54"/>
        <v>#REF!</v>
      </c>
      <c r="C1197" s="26" t="e">
        <f t="shared" si="55"/>
        <v>#REF!</v>
      </c>
      <c r="D1197" s="26" t="e">
        <f>#REF!</f>
        <v>#REF!</v>
      </c>
      <c r="E1197" s="26" t="e">
        <f>#REF!</f>
        <v>#REF!</v>
      </c>
      <c r="F1197" s="26" t="e">
        <f>ASC(#REF!)</f>
        <v>#REF!</v>
      </c>
      <c r="G1197" s="26" t="e">
        <f>#REF!</f>
        <v>#REF!</v>
      </c>
      <c r="H1197" s="26" t="e">
        <f>#REF!</f>
        <v>#REF!</v>
      </c>
      <c r="I1197" s="26" t="e">
        <f>#REF!</f>
        <v>#REF!</v>
      </c>
      <c r="J1197" s="26" t="e">
        <f>#REF!</f>
        <v>#REF!</v>
      </c>
      <c r="K1197" s="26" t="e">
        <f t="shared" si="56"/>
        <v>#REF!</v>
      </c>
      <c r="L1197" s="26" t="e">
        <f>IF(#REF!="","",#REF!)</f>
        <v>#REF!</v>
      </c>
      <c r="M1197" s="59" t="e">
        <f>#REF!</f>
        <v>#REF!</v>
      </c>
    </row>
    <row r="1198" spans="1:13">
      <c r="A1198" s="203" t="e">
        <f>IF(#REF!="","",#REF!)</f>
        <v>#REF!</v>
      </c>
      <c r="B1198" s="26" t="e">
        <f t="shared" si="54"/>
        <v>#REF!</v>
      </c>
      <c r="C1198" s="26" t="e">
        <f t="shared" si="55"/>
        <v>#REF!</v>
      </c>
      <c r="D1198" s="26" t="e">
        <f>#REF!</f>
        <v>#REF!</v>
      </c>
      <c r="E1198" s="26" t="e">
        <f>#REF!</f>
        <v>#REF!</v>
      </c>
      <c r="F1198" s="26" t="e">
        <f>ASC(#REF!)</f>
        <v>#REF!</v>
      </c>
      <c r="G1198" s="26" t="e">
        <f>#REF!</f>
        <v>#REF!</v>
      </c>
      <c r="H1198" s="26" t="e">
        <f>#REF!</f>
        <v>#REF!</v>
      </c>
      <c r="I1198" s="26" t="e">
        <f>#REF!</f>
        <v>#REF!</v>
      </c>
      <c r="J1198" s="26" t="e">
        <f>#REF!</f>
        <v>#REF!</v>
      </c>
      <c r="K1198" s="26" t="e">
        <f t="shared" si="56"/>
        <v>#REF!</v>
      </c>
      <c r="L1198" s="26" t="e">
        <f>IF(#REF!="","",#REF!)</f>
        <v>#REF!</v>
      </c>
      <c r="M1198" s="59" t="e">
        <f>#REF!</f>
        <v>#REF!</v>
      </c>
    </row>
    <row r="1199" spans="1:13">
      <c r="A1199" s="203" t="e">
        <f>IF(#REF!="","",#REF!)</f>
        <v>#REF!</v>
      </c>
      <c r="B1199" s="26" t="e">
        <f t="shared" si="54"/>
        <v>#REF!</v>
      </c>
      <c r="C1199" s="26" t="e">
        <f t="shared" si="55"/>
        <v>#REF!</v>
      </c>
      <c r="D1199" s="26" t="e">
        <f>#REF!</f>
        <v>#REF!</v>
      </c>
      <c r="E1199" s="26" t="e">
        <f>#REF!</f>
        <v>#REF!</v>
      </c>
      <c r="F1199" s="26" t="e">
        <f>ASC(#REF!)</f>
        <v>#REF!</v>
      </c>
      <c r="G1199" s="26" t="e">
        <f>#REF!</f>
        <v>#REF!</v>
      </c>
      <c r="H1199" s="26" t="e">
        <f>#REF!</f>
        <v>#REF!</v>
      </c>
      <c r="I1199" s="26" t="e">
        <f>#REF!</f>
        <v>#REF!</v>
      </c>
      <c r="J1199" s="26" t="e">
        <f>#REF!</f>
        <v>#REF!</v>
      </c>
      <c r="K1199" s="26" t="e">
        <f t="shared" si="56"/>
        <v>#REF!</v>
      </c>
      <c r="L1199" s="26" t="e">
        <f>IF(#REF!="","",#REF!)</f>
        <v>#REF!</v>
      </c>
      <c r="M1199" s="59" t="e">
        <f>#REF!</f>
        <v>#REF!</v>
      </c>
    </row>
    <row r="1200" spans="1:13">
      <c r="A1200" s="203" t="e">
        <f>IF(#REF!="","",#REF!)</f>
        <v>#REF!</v>
      </c>
      <c r="B1200" s="26" t="e">
        <f t="shared" si="54"/>
        <v>#REF!</v>
      </c>
      <c r="C1200" s="26" t="e">
        <f t="shared" si="55"/>
        <v>#REF!</v>
      </c>
      <c r="D1200" s="26" t="e">
        <f>#REF!</f>
        <v>#REF!</v>
      </c>
      <c r="E1200" s="26" t="e">
        <f>#REF!</f>
        <v>#REF!</v>
      </c>
      <c r="F1200" s="26" t="e">
        <f>ASC(#REF!)</f>
        <v>#REF!</v>
      </c>
      <c r="G1200" s="26" t="e">
        <f>#REF!</f>
        <v>#REF!</v>
      </c>
      <c r="H1200" s="26" t="e">
        <f>#REF!</f>
        <v>#REF!</v>
      </c>
      <c r="I1200" s="26" t="e">
        <f>#REF!</f>
        <v>#REF!</v>
      </c>
      <c r="J1200" s="26" t="e">
        <f>#REF!</f>
        <v>#REF!</v>
      </c>
      <c r="K1200" s="26" t="e">
        <f t="shared" si="56"/>
        <v>#REF!</v>
      </c>
      <c r="L1200" s="26" t="e">
        <f>IF(#REF!="","",#REF!)</f>
        <v>#REF!</v>
      </c>
      <c r="M1200" s="59" t="e">
        <f>#REF!</f>
        <v>#REF!</v>
      </c>
    </row>
    <row r="1201" spans="1:13">
      <c r="A1201" s="203" t="e">
        <f>IF(#REF!="","",#REF!)</f>
        <v>#REF!</v>
      </c>
      <c r="B1201" s="26" t="e">
        <f t="shared" si="54"/>
        <v>#REF!</v>
      </c>
      <c r="C1201" s="26" t="e">
        <f t="shared" si="55"/>
        <v>#REF!</v>
      </c>
      <c r="D1201" s="26" t="e">
        <f>#REF!</f>
        <v>#REF!</v>
      </c>
      <c r="E1201" s="26" t="e">
        <f>#REF!</f>
        <v>#REF!</v>
      </c>
      <c r="F1201" s="26" t="e">
        <f>ASC(#REF!)</f>
        <v>#REF!</v>
      </c>
      <c r="G1201" s="26" t="e">
        <f>#REF!</f>
        <v>#REF!</v>
      </c>
      <c r="H1201" s="26" t="e">
        <f>#REF!</f>
        <v>#REF!</v>
      </c>
      <c r="I1201" s="26" t="e">
        <f>#REF!</f>
        <v>#REF!</v>
      </c>
      <c r="J1201" s="26" t="e">
        <f>#REF!</f>
        <v>#REF!</v>
      </c>
      <c r="K1201" s="26" t="e">
        <f t="shared" si="56"/>
        <v>#REF!</v>
      </c>
      <c r="L1201" s="26" t="e">
        <f>IF(#REF!="","",#REF!)</f>
        <v>#REF!</v>
      </c>
      <c r="M1201" s="59" t="e">
        <f>#REF!</f>
        <v>#REF!</v>
      </c>
    </row>
    <row r="1202" spans="1:13">
      <c r="A1202" s="203" t="e">
        <f>IF(#REF!="","",#REF!)</f>
        <v>#REF!</v>
      </c>
      <c r="B1202" s="26" t="e">
        <f t="shared" si="54"/>
        <v>#REF!</v>
      </c>
      <c r="C1202" s="26" t="e">
        <f t="shared" si="55"/>
        <v>#REF!</v>
      </c>
      <c r="D1202" s="26" t="e">
        <f>#REF!</f>
        <v>#REF!</v>
      </c>
      <c r="E1202" s="26" t="e">
        <f>#REF!</f>
        <v>#REF!</v>
      </c>
      <c r="F1202" s="26" t="e">
        <f>ASC(#REF!)</f>
        <v>#REF!</v>
      </c>
      <c r="G1202" s="26" t="e">
        <f>#REF!</f>
        <v>#REF!</v>
      </c>
      <c r="H1202" s="26" t="e">
        <f>#REF!</f>
        <v>#REF!</v>
      </c>
      <c r="I1202" s="26" t="e">
        <f>#REF!</f>
        <v>#REF!</v>
      </c>
      <c r="J1202" s="26" t="e">
        <f>#REF!</f>
        <v>#REF!</v>
      </c>
      <c r="K1202" s="26" t="e">
        <f t="shared" si="56"/>
        <v>#REF!</v>
      </c>
      <c r="L1202" s="26" t="e">
        <f>IF(#REF!="","",#REF!)</f>
        <v>#REF!</v>
      </c>
      <c r="M1202" s="59" t="e">
        <f>#REF!</f>
        <v>#REF!</v>
      </c>
    </row>
    <row r="1203" spans="1:13">
      <c r="A1203" s="203" t="e">
        <f>IF(#REF!="","",#REF!)</f>
        <v>#REF!</v>
      </c>
      <c r="B1203" s="26" t="e">
        <f t="shared" si="54"/>
        <v>#REF!</v>
      </c>
      <c r="C1203" s="26" t="e">
        <f t="shared" si="55"/>
        <v>#REF!</v>
      </c>
      <c r="D1203" s="26" t="e">
        <f>#REF!</f>
        <v>#REF!</v>
      </c>
      <c r="E1203" s="26" t="e">
        <f>#REF!</f>
        <v>#REF!</v>
      </c>
      <c r="F1203" s="26" t="e">
        <f>ASC(#REF!)</f>
        <v>#REF!</v>
      </c>
      <c r="G1203" s="26" t="e">
        <f>#REF!</f>
        <v>#REF!</v>
      </c>
      <c r="H1203" s="26" t="e">
        <f>#REF!</f>
        <v>#REF!</v>
      </c>
      <c r="I1203" s="26" t="e">
        <f>#REF!</f>
        <v>#REF!</v>
      </c>
      <c r="J1203" s="26" t="e">
        <f>#REF!</f>
        <v>#REF!</v>
      </c>
      <c r="K1203" s="26" t="e">
        <f t="shared" si="56"/>
        <v>#REF!</v>
      </c>
      <c r="L1203" s="26" t="e">
        <f>IF(#REF!="","",#REF!)</f>
        <v>#REF!</v>
      </c>
      <c r="M1203" s="59" t="e">
        <f>#REF!</f>
        <v>#REF!</v>
      </c>
    </row>
    <row r="1204" spans="1:13">
      <c r="A1204" s="203" t="e">
        <f>IF(#REF!="","",#REF!)</f>
        <v>#REF!</v>
      </c>
      <c r="B1204" s="26" t="e">
        <f t="shared" si="54"/>
        <v>#REF!</v>
      </c>
      <c r="C1204" s="26" t="e">
        <f t="shared" si="55"/>
        <v>#REF!</v>
      </c>
      <c r="D1204" s="26" t="e">
        <f>#REF!</f>
        <v>#REF!</v>
      </c>
      <c r="E1204" s="26" t="e">
        <f>#REF!</f>
        <v>#REF!</v>
      </c>
      <c r="F1204" s="26" t="e">
        <f>ASC(#REF!)</f>
        <v>#REF!</v>
      </c>
      <c r="G1204" s="26" t="e">
        <f>#REF!</f>
        <v>#REF!</v>
      </c>
      <c r="H1204" s="26" t="e">
        <f>#REF!</f>
        <v>#REF!</v>
      </c>
      <c r="I1204" s="26" t="e">
        <f>#REF!</f>
        <v>#REF!</v>
      </c>
      <c r="J1204" s="26" t="e">
        <f>#REF!</f>
        <v>#REF!</v>
      </c>
      <c r="K1204" s="26" t="e">
        <f t="shared" si="56"/>
        <v>#REF!</v>
      </c>
      <c r="L1204" s="26" t="e">
        <f>IF(#REF!="","",#REF!)</f>
        <v>#REF!</v>
      </c>
      <c r="M1204" s="59" t="e">
        <f>#REF!</f>
        <v>#REF!</v>
      </c>
    </row>
    <row r="1205" spans="1:13">
      <c r="A1205" s="203" t="e">
        <f>IF(#REF!="","",#REF!)</f>
        <v>#REF!</v>
      </c>
      <c r="B1205" s="26" t="e">
        <f t="shared" si="54"/>
        <v>#REF!</v>
      </c>
      <c r="C1205" s="26" t="e">
        <f t="shared" si="55"/>
        <v>#REF!</v>
      </c>
      <c r="D1205" s="26" t="e">
        <f>#REF!</f>
        <v>#REF!</v>
      </c>
      <c r="E1205" s="26" t="e">
        <f>#REF!</f>
        <v>#REF!</v>
      </c>
      <c r="F1205" s="26" t="e">
        <f>ASC(#REF!)</f>
        <v>#REF!</v>
      </c>
      <c r="G1205" s="26" t="e">
        <f>#REF!</f>
        <v>#REF!</v>
      </c>
      <c r="H1205" s="26" t="e">
        <f>#REF!</f>
        <v>#REF!</v>
      </c>
      <c r="I1205" s="26" t="e">
        <f>#REF!</f>
        <v>#REF!</v>
      </c>
      <c r="J1205" s="26" t="e">
        <f>#REF!</f>
        <v>#REF!</v>
      </c>
      <c r="K1205" s="26" t="e">
        <f t="shared" si="56"/>
        <v>#REF!</v>
      </c>
      <c r="L1205" s="26" t="e">
        <f>IF(#REF!="","",#REF!)</f>
        <v>#REF!</v>
      </c>
      <c r="M1205" s="59" t="e">
        <f>#REF!</f>
        <v>#REF!</v>
      </c>
    </row>
    <row r="1206" spans="1:13">
      <c r="A1206" s="203" t="e">
        <f>IF(#REF!="","",#REF!)</f>
        <v>#REF!</v>
      </c>
      <c r="B1206" s="26" t="e">
        <f t="shared" si="54"/>
        <v>#REF!</v>
      </c>
      <c r="C1206" s="26" t="e">
        <f t="shared" si="55"/>
        <v>#REF!</v>
      </c>
      <c r="D1206" s="26" t="e">
        <f>#REF!</f>
        <v>#REF!</v>
      </c>
      <c r="E1206" s="26" t="e">
        <f>#REF!</f>
        <v>#REF!</v>
      </c>
      <c r="F1206" s="26" t="e">
        <f>ASC(#REF!)</f>
        <v>#REF!</v>
      </c>
      <c r="G1206" s="26" t="e">
        <f>#REF!</f>
        <v>#REF!</v>
      </c>
      <c r="H1206" s="26" t="e">
        <f>#REF!</f>
        <v>#REF!</v>
      </c>
      <c r="I1206" s="26" t="e">
        <f>#REF!</f>
        <v>#REF!</v>
      </c>
      <c r="J1206" s="26" t="e">
        <f>#REF!</f>
        <v>#REF!</v>
      </c>
      <c r="K1206" s="26" t="e">
        <f t="shared" si="56"/>
        <v>#REF!</v>
      </c>
      <c r="L1206" s="26" t="e">
        <f>IF(#REF!="","",#REF!)</f>
        <v>#REF!</v>
      </c>
      <c r="M1206" s="59" t="e">
        <f>#REF!</f>
        <v>#REF!</v>
      </c>
    </row>
    <row r="1207" spans="1:13">
      <c r="A1207" s="203" t="e">
        <f>IF(#REF!="","",#REF!)</f>
        <v>#REF!</v>
      </c>
      <c r="B1207" s="26" t="e">
        <f t="shared" si="54"/>
        <v>#REF!</v>
      </c>
      <c r="C1207" s="26" t="e">
        <f t="shared" si="55"/>
        <v>#REF!</v>
      </c>
      <c r="D1207" s="26" t="e">
        <f>#REF!</f>
        <v>#REF!</v>
      </c>
      <c r="E1207" s="26" t="e">
        <f>#REF!</f>
        <v>#REF!</v>
      </c>
      <c r="F1207" s="26" t="e">
        <f>ASC(#REF!)</f>
        <v>#REF!</v>
      </c>
      <c r="G1207" s="26" t="e">
        <f>#REF!</f>
        <v>#REF!</v>
      </c>
      <c r="H1207" s="26" t="e">
        <f>#REF!</f>
        <v>#REF!</v>
      </c>
      <c r="I1207" s="26" t="e">
        <f>#REF!</f>
        <v>#REF!</v>
      </c>
      <c r="J1207" s="26" t="e">
        <f>#REF!</f>
        <v>#REF!</v>
      </c>
      <c r="K1207" s="26" t="e">
        <f t="shared" si="56"/>
        <v>#REF!</v>
      </c>
      <c r="L1207" s="26" t="e">
        <f>IF(#REF!="","",#REF!)</f>
        <v>#REF!</v>
      </c>
      <c r="M1207" s="59" t="e">
        <f>#REF!</f>
        <v>#REF!</v>
      </c>
    </row>
    <row r="1208" spans="1:13">
      <c r="A1208" s="203" t="e">
        <f>IF(#REF!="","",#REF!)</f>
        <v>#REF!</v>
      </c>
      <c r="B1208" s="26" t="e">
        <f t="shared" si="54"/>
        <v>#REF!</v>
      </c>
      <c r="C1208" s="26" t="e">
        <f t="shared" si="55"/>
        <v>#REF!</v>
      </c>
      <c r="D1208" s="26" t="e">
        <f>#REF!</f>
        <v>#REF!</v>
      </c>
      <c r="E1208" s="26" t="e">
        <f>#REF!</f>
        <v>#REF!</v>
      </c>
      <c r="F1208" s="26" t="e">
        <f>ASC(#REF!)</f>
        <v>#REF!</v>
      </c>
      <c r="G1208" s="26" t="e">
        <f>#REF!</f>
        <v>#REF!</v>
      </c>
      <c r="H1208" s="26" t="e">
        <f>#REF!</f>
        <v>#REF!</v>
      </c>
      <c r="I1208" s="26" t="e">
        <f>#REF!</f>
        <v>#REF!</v>
      </c>
      <c r="J1208" s="26" t="e">
        <f>#REF!</f>
        <v>#REF!</v>
      </c>
      <c r="K1208" s="26" t="e">
        <f t="shared" si="56"/>
        <v>#REF!</v>
      </c>
      <c r="L1208" s="26" t="e">
        <f>IF(#REF!="","",#REF!)</f>
        <v>#REF!</v>
      </c>
      <c r="M1208" s="59" t="e">
        <f>#REF!</f>
        <v>#REF!</v>
      </c>
    </row>
    <row r="1209" spans="1:13">
      <c r="A1209" s="203" t="e">
        <f>IF(#REF!="","",#REF!)</f>
        <v>#REF!</v>
      </c>
      <c r="B1209" s="26" t="e">
        <f t="shared" si="54"/>
        <v>#REF!</v>
      </c>
      <c r="C1209" s="26" t="e">
        <f t="shared" si="55"/>
        <v>#REF!</v>
      </c>
      <c r="D1209" s="26" t="e">
        <f>#REF!</f>
        <v>#REF!</v>
      </c>
      <c r="E1209" s="26" t="e">
        <f>#REF!</f>
        <v>#REF!</v>
      </c>
      <c r="F1209" s="26" t="e">
        <f>ASC(#REF!)</f>
        <v>#REF!</v>
      </c>
      <c r="G1209" s="26" t="e">
        <f>#REF!</f>
        <v>#REF!</v>
      </c>
      <c r="H1209" s="26" t="e">
        <f>#REF!</f>
        <v>#REF!</v>
      </c>
      <c r="I1209" s="26" t="e">
        <f>#REF!</f>
        <v>#REF!</v>
      </c>
      <c r="J1209" s="26" t="e">
        <f>#REF!</f>
        <v>#REF!</v>
      </c>
      <c r="K1209" s="26" t="e">
        <f t="shared" si="56"/>
        <v>#REF!</v>
      </c>
      <c r="L1209" s="26" t="e">
        <f>IF(#REF!="","",#REF!)</f>
        <v>#REF!</v>
      </c>
      <c r="M1209" s="59" t="e">
        <f>#REF!</f>
        <v>#REF!</v>
      </c>
    </row>
    <row r="1210" spans="1:13">
      <c r="A1210" s="203" t="e">
        <f>IF(#REF!="","",#REF!)</f>
        <v>#REF!</v>
      </c>
      <c r="B1210" s="26" t="e">
        <f t="shared" si="54"/>
        <v>#REF!</v>
      </c>
      <c r="C1210" s="26" t="e">
        <f t="shared" si="55"/>
        <v>#REF!</v>
      </c>
      <c r="D1210" s="26" t="e">
        <f>#REF!</f>
        <v>#REF!</v>
      </c>
      <c r="E1210" s="26" t="e">
        <f>#REF!</f>
        <v>#REF!</v>
      </c>
      <c r="F1210" s="26" t="e">
        <f>ASC(#REF!)</f>
        <v>#REF!</v>
      </c>
      <c r="G1210" s="26" t="e">
        <f>#REF!</f>
        <v>#REF!</v>
      </c>
      <c r="H1210" s="26" t="e">
        <f>#REF!</f>
        <v>#REF!</v>
      </c>
      <c r="I1210" s="26" t="e">
        <f>#REF!</f>
        <v>#REF!</v>
      </c>
      <c r="J1210" s="26" t="e">
        <f>#REF!</f>
        <v>#REF!</v>
      </c>
      <c r="K1210" s="26" t="e">
        <f t="shared" si="56"/>
        <v>#REF!</v>
      </c>
      <c r="L1210" s="26" t="e">
        <f>IF(#REF!="","",#REF!)</f>
        <v>#REF!</v>
      </c>
      <c r="M1210" s="59" t="e">
        <f>#REF!</f>
        <v>#REF!</v>
      </c>
    </row>
    <row r="1211" spans="1:13">
      <c r="A1211" s="203" t="e">
        <f>IF(#REF!="","",#REF!)</f>
        <v>#REF!</v>
      </c>
      <c r="B1211" s="26" t="e">
        <f t="shared" si="54"/>
        <v>#REF!</v>
      </c>
      <c r="C1211" s="26" t="e">
        <f t="shared" si="55"/>
        <v>#REF!</v>
      </c>
      <c r="D1211" s="26" t="e">
        <f>#REF!</f>
        <v>#REF!</v>
      </c>
      <c r="E1211" s="26" t="e">
        <f>#REF!</f>
        <v>#REF!</v>
      </c>
      <c r="F1211" s="26" t="e">
        <f>ASC(#REF!)</f>
        <v>#REF!</v>
      </c>
      <c r="G1211" s="26" t="e">
        <f>#REF!</f>
        <v>#REF!</v>
      </c>
      <c r="H1211" s="26" t="e">
        <f>#REF!</f>
        <v>#REF!</v>
      </c>
      <c r="I1211" s="26" t="e">
        <f>#REF!</f>
        <v>#REF!</v>
      </c>
      <c r="J1211" s="26" t="e">
        <f>#REF!</f>
        <v>#REF!</v>
      </c>
      <c r="K1211" s="26" t="e">
        <f t="shared" si="56"/>
        <v>#REF!</v>
      </c>
      <c r="L1211" s="26" t="e">
        <f>IF(#REF!="","",#REF!)</f>
        <v>#REF!</v>
      </c>
      <c r="M1211" s="59" t="e">
        <f>#REF!</f>
        <v>#REF!</v>
      </c>
    </row>
    <row r="1212" spans="1:13">
      <c r="A1212" s="203" t="e">
        <f>IF(#REF!="","",#REF!)</f>
        <v>#REF!</v>
      </c>
      <c r="B1212" s="26" t="e">
        <f t="shared" si="54"/>
        <v>#REF!</v>
      </c>
      <c r="C1212" s="26" t="e">
        <f t="shared" si="55"/>
        <v>#REF!</v>
      </c>
      <c r="D1212" s="26" t="e">
        <f>#REF!</f>
        <v>#REF!</v>
      </c>
      <c r="E1212" s="26" t="e">
        <f>#REF!</f>
        <v>#REF!</v>
      </c>
      <c r="F1212" s="26" t="e">
        <f>ASC(#REF!)</f>
        <v>#REF!</v>
      </c>
      <c r="G1212" s="26" t="e">
        <f>#REF!</f>
        <v>#REF!</v>
      </c>
      <c r="H1212" s="26" t="e">
        <f>#REF!</f>
        <v>#REF!</v>
      </c>
      <c r="I1212" s="26" t="e">
        <f>#REF!</f>
        <v>#REF!</v>
      </c>
      <c r="J1212" s="26" t="e">
        <f>#REF!</f>
        <v>#REF!</v>
      </c>
      <c r="K1212" s="26" t="e">
        <f t="shared" si="56"/>
        <v>#REF!</v>
      </c>
      <c r="L1212" s="26" t="e">
        <f>IF(#REF!="","",#REF!)</f>
        <v>#REF!</v>
      </c>
      <c r="M1212" s="59" t="e">
        <f>#REF!</f>
        <v>#REF!</v>
      </c>
    </row>
    <row r="1213" spans="1:13">
      <c r="A1213" s="203" t="e">
        <f>IF(#REF!="","",#REF!)</f>
        <v>#REF!</v>
      </c>
      <c r="B1213" s="26" t="e">
        <f t="shared" si="54"/>
        <v>#REF!</v>
      </c>
      <c r="C1213" s="26" t="e">
        <f t="shared" si="55"/>
        <v>#REF!</v>
      </c>
      <c r="D1213" s="26" t="e">
        <f>#REF!</f>
        <v>#REF!</v>
      </c>
      <c r="E1213" s="26" t="e">
        <f>#REF!</f>
        <v>#REF!</v>
      </c>
      <c r="F1213" s="26" t="e">
        <f>ASC(#REF!)</f>
        <v>#REF!</v>
      </c>
      <c r="G1213" s="26" t="e">
        <f>#REF!</f>
        <v>#REF!</v>
      </c>
      <c r="H1213" s="26" t="e">
        <f>#REF!</f>
        <v>#REF!</v>
      </c>
      <c r="I1213" s="26" t="e">
        <f>#REF!</f>
        <v>#REF!</v>
      </c>
      <c r="J1213" s="26" t="e">
        <f>#REF!</f>
        <v>#REF!</v>
      </c>
      <c r="K1213" s="26" t="e">
        <f t="shared" si="56"/>
        <v>#REF!</v>
      </c>
      <c r="L1213" s="26" t="e">
        <f>IF(#REF!="","",#REF!)</f>
        <v>#REF!</v>
      </c>
      <c r="M1213" s="59" t="e">
        <f>#REF!</f>
        <v>#REF!</v>
      </c>
    </row>
    <row r="1214" spans="1:13">
      <c r="A1214" s="203" t="e">
        <f>IF(#REF!="","",#REF!)</f>
        <v>#REF!</v>
      </c>
      <c r="B1214" s="26" t="e">
        <f t="shared" si="54"/>
        <v>#REF!</v>
      </c>
      <c r="C1214" s="26" t="e">
        <f t="shared" si="55"/>
        <v>#REF!</v>
      </c>
      <c r="D1214" s="26" t="e">
        <f>#REF!</f>
        <v>#REF!</v>
      </c>
      <c r="E1214" s="26" t="e">
        <f>#REF!</f>
        <v>#REF!</v>
      </c>
      <c r="F1214" s="26" t="e">
        <f>ASC(#REF!)</f>
        <v>#REF!</v>
      </c>
      <c r="G1214" s="26" t="e">
        <f>#REF!</f>
        <v>#REF!</v>
      </c>
      <c r="H1214" s="26" t="e">
        <f>#REF!</f>
        <v>#REF!</v>
      </c>
      <c r="I1214" s="26" t="e">
        <f>#REF!</f>
        <v>#REF!</v>
      </c>
      <c r="J1214" s="26" t="e">
        <f>#REF!</f>
        <v>#REF!</v>
      </c>
      <c r="K1214" s="26" t="e">
        <f t="shared" si="56"/>
        <v>#REF!</v>
      </c>
      <c r="L1214" s="26" t="e">
        <f>IF(#REF!="","",#REF!)</f>
        <v>#REF!</v>
      </c>
      <c r="M1214" s="59" t="e">
        <f>#REF!</f>
        <v>#REF!</v>
      </c>
    </row>
    <row r="1215" spans="1:13">
      <c r="A1215" s="203" t="e">
        <f>IF(#REF!="","",#REF!)</f>
        <v>#REF!</v>
      </c>
      <c r="B1215" s="26" t="e">
        <f t="shared" si="54"/>
        <v>#REF!</v>
      </c>
      <c r="C1215" s="26" t="e">
        <f t="shared" si="55"/>
        <v>#REF!</v>
      </c>
      <c r="D1215" s="26" t="e">
        <f>#REF!</f>
        <v>#REF!</v>
      </c>
      <c r="E1215" s="26" t="e">
        <f>#REF!</f>
        <v>#REF!</v>
      </c>
      <c r="F1215" s="26" t="e">
        <f>ASC(#REF!)</f>
        <v>#REF!</v>
      </c>
      <c r="G1215" s="26" t="e">
        <f>#REF!</f>
        <v>#REF!</v>
      </c>
      <c r="H1215" s="26" t="e">
        <f>#REF!</f>
        <v>#REF!</v>
      </c>
      <c r="I1215" s="26" t="e">
        <f>#REF!</f>
        <v>#REF!</v>
      </c>
      <c r="J1215" s="26" t="e">
        <f>#REF!</f>
        <v>#REF!</v>
      </c>
      <c r="K1215" s="26" t="e">
        <f t="shared" si="56"/>
        <v>#REF!</v>
      </c>
      <c r="L1215" s="26" t="e">
        <f>IF(#REF!="","",#REF!)</f>
        <v>#REF!</v>
      </c>
      <c r="M1215" s="59" t="e">
        <f>#REF!</f>
        <v>#REF!</v>
      </c>
    </row>
    <row r="1216" spans="1:13">
      <c r="A1216" s="203" t="e">
        <f>IF(#REF!="","",#REF!)</f>
        <v>#REF!</v>
      </c>
      <c r="B1216" s="26" t="e">
        <f t="shared" si="54"/>
        <v>#REF!</v>
      </c>
      <c r="C1216" s="26" t="e">
        <f t="shared" si="55"/>
        <v>#REF!</v>
      </c>
      <c r="D1216" s="26" t="e">
        <f>#REF!</f>
        <v>#REF!</v>
      </c>
      <c r="E1216" s="26" t="e">
        <f>#REF!</f>
        <v>#REF!</v>
      </c>
      <c r="F1216" s="26" t="e">
        <f>ASC(#REF!)</f>
        <v>#REF!</v>
      </c>
      <c r="G1216" s="26" t="e">
        <f>#REF!</f>
        <v>#REF!</v>
      </c>
      <c r="H1216" s="26" t="e">
        <f>#REF!</f>
        <v>#REF!</v>
      </c>
      <c r="I1216" s="26" t="e">
        <f>#REF!</f>
        <v>#REF!</v>
      </c>
      <c r="J1216" s="26" t="e">
        <f>#REF!</f>
        <v>#REF!</v>
      </c>
      <c r="K1216" s="26" t="e">
        <f t="shared" si="56"/>
        <v>#REF!</v>
      </c>
      <c r="L1216" s="26" t="e">
        <f>IF(#REF!="","",#REF!)</f>
        <v>#REF!</v>
      </c>
      <c r="M1216" s="59" t="e">
        <f>#REF!</f>
        <v>#REF!</v>
      </c>
    </row>
    <row r="1217" spans="1:13">
      <c r="A1217" s="203" t="e">
        <f>IF(#REF!="","",#REF!)</f>
        <v>#REF!</v>
      </c>
      <c r="B1217" s="26" t="e">
        <f t="shared" si="54"/>
        <v>#REF!</v>
      </c>
      <c r="C1217" s="26" t="e">
        <f t="shared" si="55"/>
        <v>#REF!</v>
      </c>
      <c r="D1217" s="26" t="e">
        <f>#REF!</f>
        <v>#REF!</v>
      </c>
      <c r="E1217" s="26" t="e">
        <f>#REF!</f>
        <v>#REF!</v>
      </c>
      <c r="F1217" s="26" t="e">
        <f>ASC(#REF!)</f>
        <v>#REF!</v>
      </c>
      <c r="G1217" s="26" t="e">
        <f>#REF!</f>
        <v>#REF!</v>
      </c>
      <c r="H1217" s="26" t="e">
        <f>#REF!</f>
        <v>#REF!</v>
      </c>
      <c r="I1217" s="26" t="e">
        <f>#REF!</f>
        <v>#REF!</v>
      </c>
      <c r="J1217" s="26" t="e">
        <f>#REF!</f>
        <v>#REF!</v>
      </c>
      <c r="K1217" s="26" t="e">
        <f t="shared" si="56"/>
        <v>#REF!</v>
      </c>
      <c r="L1217" s="26" t="e">
        <f>IF(#REF!="","",#REF!)</f>
        <v>#REF!</v>
      </c>
      <c r="M1217" s="59" t="e">
        <f>#REF!</f>
        <v>#REF!</v>
      </c>
    </row>
    <row r="1218" spans="1:13">
      <c r="A1218" s="203" t="e">
        <f>IF(#REF!="","",#REF!)</f>
        <v>#REF!</v>
      </c>
      <c r="B1218" s="26" t="e">
        <f t="shared" si="54"/>
        <v>#REF!</v>
      </c>
      <c r="C1218" s="26" t="e">
        <f t="shared" si="55"/>
        <v>#REF!</v>
      </c>
      <c r="D1218" s="26" t="e">
        <f>#REF!</f>
        <v>#REF!</v>
      </c>
      <c r="E1218" s="26" t="e">
        <f>#REF!</f>
        <v>#REF!</v>
      </c>
      <c r="F1218" s="26" t="e">
        <f>ASC(#REF!)</f>
        <v>#REF!</v>
      </c>
      <c r="G1218" s="26" t="e">
        <f>#REF!</f>
        <v>#REF!</v>
      </c>
      <c r="H1218" s="26" t="e">
        <f>#REF!</f>
        <v>#REF!</v>
      </c>
      <c r="I1218" s="26" t="e">
        <f>#REF!</f>
        <v>#REF!</v>
      </c>
      <c r="J1218" s="26" t="e">
        <f>#REF!</f>
        <v>#REF!</v>
      </c>
      <c r="K1218" s="26" t="e">
        <f t="shared" si="56"/>
        <v>#REF!</v>
      </c>
      <c r="L1218" s="26" t="e">
        <f>IF(#REF!="","",#REF!)</f>
        <v>#REF!</v>
      </c>
      <c r="M1218" s="59" t="e">
        <f>#REF!</f>
        <v>#REF!</v>
      </c>
    </row>
    <row r="1219" spans="1:13">
      <c r="A1219" s="203" t="e">
        <f>IF(#REF!="","",#REF!)</f>
        <v>#REF!</v>
      </c>
      <c r="B1219" s="26" t="e">
        <f t="shared" ref="B1219:B1282" si="57">LEFT(A1219,1)</f>
        <v>#REF!</v>
      </c>
      <c r="C1219" s="26" t="e">
        <f t="shared" ref="C1219:C1282" si="58">REPLACE(A1219,1,1,"")</f>
        <v>#REF!</v>
      </c>
      <c r="D1219" s="26" t="e">
        <f>#REF!</f>
        <v>#REF!</v>
      </c>
      <c r="E1219" s="26" t="e">
        <f>#REF!</f>
        <v>#REF!</v>
      </c>
      <c r="F1219" s="26" t="e">
        <f>ASC(#REF!)</f>
        <v>#REF!</v>
      </c>
      <c r="G1219" s="26" t="e">
        <f>#REF!</f>
        <v>#REF!</v>
      </c>
      <c r="H1219" s="26" t="e">
        <f>#REF!</f>
        <v>#REF!</v>
      </c>
      <c r="I1219" s="26" t="e">
        <f>#REF!</f>
        <v>#REF!</v>
      </c>
      <c r="J1219" s="26" t="e">
        <f>#REF!</f>
        <v>#REF!</v>
      </c>
      <c r="K1219" s="26" t="e">
        <f t="shared" ref="K1219:K1282" si="59">I1219</f>
        <v>#REF!</v>
      </c>
      <c r="L1219" s="26" t="e">
        <f>IF(#REF!="","",#REF!)</f>
        <v>#REF!</v>
      </c>
      <c r="M1219" s="59" t="e">
        <f>#REF!</f>
        <v>#REF!</v>
      </c>
    </row>
    <row r="1220" spans="1:13">
      <c r="A1220" s="203" t="e">
        <f>IF(#REF!="","",#REF!)</f>
        <v>#REF!</v>
      </c>
      <c r="B1220" s="26" t="e">
        <f t="shared" si="57"/>
        <v>#REF!</v>
      </c>
      <c r="C1220" s="26" t="e">
        <f t="shared" si="58"/>
        <v>#REF!</v>
      </c>
      <c r="D1220" s="26" t="e">
        <f>#REF!</f>
        <v>#REF!</v>
      </c>
      <c r="E1220" s="26" t="e">
        <f>#REF!</f>
        <v>#REF!</v>
      </c>
      <c r="F1220" s="26" t="e">
        <f>ASC(#REF!)</f>
        <v>#REF!</v>
      </c>
      <c r="G1220" s="26" t="e">
        <f>#REF!</f>
        <v>#REF!</v>
      </c>
      <c r="H1220" s="26" t="e">
        <f>#REF!</f>
        <v>#REF!</v>
      </c>
      <c r="I1220" s="26" t="e">
        <f>#REF!</f>
        <v>#REF!</v>
      </c>
      <c r="J1220" s="26" t="e">
        <f>#REF!</f>
        <v>#REF!</v>
      </c>
      <c r="K1220" s="26" t="e">
        <f t="shared" si="59"/>
        <v>#REF!</v>
      </c>
      <c r="L1220" s="26" t="e">
        <f>IF(#REF!="","",#REF!)</f>
        <v>#REF!</v>
      </c>
      <c r="M1220" s="59" t="e">
        <f>#REF!</f>
        <v>#REF!</v>
      </c>
    </row>
    <row r="1221" spans="1:13">
      <c r="A1221" s="203" t="e">
        <f>IF(#REF!="","",#REF!)</f>
        <v>#REF!</v>
      </c>
      <c r="B1221" s="26" t="e">
        <f t="shared" si="57"/>
        <v>#REF!</v>
      </c>
      <c r="C1221" s="26" t="e">
        <f t="shared" si="58"/>
        <v>#REF!</v>
      </c>
      <c r="D1221" s="26" t="e">
        <f>#REF!</f>
        <v>#REF!</v>
      </c>
      <c r="E1221" s="26" t="e">
        <f>#REF!</f>
        <v>#REF!</v>
      </c>
      <c r="F1221" s="26" t="e">
        <f>ASC(#REF!)</f>
        <v>#REF!</v>
      </c>
      <c r="G1221" s="26" t="e">
        <f>#REF!</f>
        <v>#REF!</v>
      </c>
      <c r="H1221" s="26" t="e">
        <f>#REF!</f>
        <v>#REF!</v>
      </c>
      <c r="I1221" s="26" t="e">
        <f>#REF!</f>
        <v>#REF!</v>
      </c>
      <c r="J1221" s="26" t="e">
        <f>#REF!</f>
        <v>#REF!</v>
      </c>
      <c r="K1221" s="26" t="e">
        <f t="shared" si="59"/>
        <v>#REF!</v>
      </c>
      <c r="L1221" s="26" t="e">
        <f>IF(#REF!="","",#REF!)</f>
        <v>#REF!</v>
      </c>
      <c r="M1221" s="59" t="e">
        <f>#REF!</f>
        <v>#REF!</v>
      </c>
    </row>
    <row r="1222" spans="1:13">
      <c r="A1222" s="203" t="e">
        <f>IF(#REF!="","",#REF!)</f>
        <v>#REF!</v>
      </c>
      <c r="B1222" s="26" t="e">
        <f t="shared" si="57"/>
        <v>#REF!</v>
      </c>
      <c r="C1222" s="26" t="e">
        <f t="shared" si="58"/>
        <v>#REF!</v>
      </c>
      <c r="D1222" s="26" t="e">
        <f>#REF!</f>
        <v>#REF!</v>
      </c>
      <c r="E1222" s="26" t="e">
        <f>#REF!</f>
        <v>#REF!</v>
      </c>
      <c r="F1222" s="26" t="e">
        <f>ASC(#REF!)</f>
        <v>#REF!</v>
      </c>
      <c r="G1222" s="26" t="e">
        <f>#REF!</f>
        <v>#REF!</v>
      </c>
      <c r="H1222" s="26" t="e">
        <f>#REF!</f>
        <v>#REF!</v>
      </c>
      <c r="I1222" s="26" t="e">
        <f>#REF!</f>
        <v>#REF!</v>
      </c>
      <c r="J1222" s="26" t="e">
        <f>#REF!</f>
        <v>#REF!</v>
      </c>
      <c r="K1222" s="26" t="e">
        <f t="shared" si="59"/>
        <v>#REF!</v>
      </c>
      <c r="L1222" s="26" t="e">
        <f>IF(#REF!="","",#REF!)</f>
        <v>#REF!</v>
      </c>
      <c r="M1222" s="59" t="e">
        <f>#REF!</f>
        <v>#REF!</v>
      </c>
    </row>
    <row r="1223" spans="1:13">
      <c r="A1223" s="203" t="e">
        <f>IF(#REF!="","",#REF!)</f>
        <v>#REF!</v>
      </c>
      <c r="B1223" s="26" t="e">
        <f t="shared" si="57"/>
        <v>#REF!</v>
      </c>
      <c r="C1223" s="26" t="e">
        <f t="shared" si="58"/>
        <v>#REF!</v>
      </c>
      <c r="D1223" s="26" t="e">
        <f>#REF!</f>
        <v>#REF!</v>
      </c>
      <c r="E1223" s="26" t="e">
        <f>#REF!</f>
        <v>#REF!</v>
      </c>
      <c r="F1223" s="26" t="e">
        <f>ASC(#REF!)</f>
        <v>#REF!</v>
      </c>
      <c r="G1223" s="26" t="e">
        <f>#REF!</f>
        <v>#REF!</v>
      </c>
      <c r="H1223" s="26" t="e">
        <f>#REF!</f>
        <v>#REF!</v>
      </c>
      <c r="I1223" s="26" t="e">
        <f>#REF!</f>
        <v>#REF!</v>
      </c>
      <c r="J1223" s="26" t="e">
        <f>#REF!</f>
        <v>#REF!</v>
      </c>
      <c r="K1223" s="26" t="e">
        <f t="shared" si="59"/>
        <v>#REF!</v>
      </c>
      <c r="L1223" s="26" t="e">
        <f>IF(#REF!="","",#REF!)</f>
        <v>#REF!</v>
      </c>
      <c r="M1223" s="59" t="e">
        <f>#REF!</f>
        <v>#REF!</v>
      </c>
    </row>
    <row r="1224" spans="1:13">
      <c r="A1224" s="203" t="e">
        <f>IF(#REF!="","",#REF!)</f>
        <v>#REF!</v>
      </c>
      <c r="B1224" s="26" t="e">
        <f t="shared" si="57"/>
        <v>#REF!</v>
      </c>
      <c r="C1224" s="26" t="e">
        <f t="shared" si="58"/>
        <v>#REF!</v>
      </c>
      <c r="D1224" s="26" t="e">
        <f>#REF!</f>
        <v>#REF!</v>
      </c>
      <c r="E1224" s="26" t="e">
        <f>#REF!</f>
        <v>#REF!</v>
      </c>
      <c r="F1224" s="26" t="e">
        <f>ASC(#REF!)</f>
        <v>#REF!</v>
      </c>
      <c r="G1224" s="26" t="e">
        <f>#REF!</f>
        <v>#REF!</v>
      </c>
      <c r="H1224" s="26" t="e">
        <f>#REF!</f>
        <v>#REF!</v>
      </c>
      <c r="I1224" s="26" t="e">
        <f>#REF!</f>
        <v>#REF!</v>
      </c>
      <c r="J1224" s="26" t="e">
        <f>#REF!</f>
        <v>#REF!</v>
      </c>
      <c r="K1224" s="26" t="e">
        <f t="shared" si="59"/>
        <v>#REF!</v>
      </c>
      <c r="L1224" s="26" t="e">
        <f>IF(#REF!="","",#REF!)</f>
        <v>#REF!</v>
      </c>
      <c r="M1224" s="59" t="e">
        <f>#REF!</f>
        <v>#REF!</v>
      </c>
    </row>
    <row r="1225" spans="1:13">
      <c r="A1225" s="203" t="e">
        <f>IF(#REF!="","",#REF!)</f>
        <v>#REF!</v>
      </c>
      <c r="B1225" s="26" t="e">
        <f t="shared" si="57"/>
        <v>#REF!</v>
      </c>
      <c r="C1225" s="26" t="e">
        <f t="shared" si="58"/>
        <v>#REF!</v>
      </c>
      <c r="D1225" s="26" t="e">
        <f>#REF!</f>
        <v>#REF!</v>
      </c>
      <c r="E1225" s="26" t="e">
        <f>#REF!</f>
        <v>#REF!</v>
      </c>
      <c r="F1225" s="26" t="e">
        <f>ASC(#REF!)</f>
        <v>#REF!</v>
      </c>
      <c r="G1225" s="26" t="e">
        <f>#REF!</f>
        <v>#REF!</v>
      </c>
      <c r="H1225" s="26" t="e">
        <f>#REF!</f>
        <v>#REF!</v>
      </c>
      <c r="I1225" s="26" t="e">
        <f>#REF!</f>
        <v>#REF!</v>
      </c>
      <c r="J1225" s="26" t="e">
        <f>#REF!</f>
        <v>#REF!</v>
      </c>
      <c r="K1225" s="26" t="e">
        <f t="shared" si="59"/>
        <v>#REF!</v>
      </c>
      <c r="L1225" s="26" t="e">
        <f>IF(#REF!="","",#REF!)</f>
        <v>#REF!</v>
      </c>
      <c r="M1225" s="59" t="e">
        <f>#REF!</f>
        <v>#REF!</v>
      </c>
    </row>
    <row r="1226" spans="1:13">
      <c r="A1226" s="203" t="e">
        <f>IF(#REF!="","",#REF!)</f>
        <v>#REF!</v>
      </c>
      <c r="B1226" s="26" t="e">
        <f t="shared" si="57"/>
        <v>#REF!</v>
      </c>
      <c r="C1226" s="26" t="e">
        <f t="shared" si="58"/>
        <v>#REF!</v>
      </c>
      <c r="D1226" s="26" t="e">
        <f>#REF!</f>
        <v>#REF!</v>
      </c>
      <c r="E1226" s="26" t="e">
        <f>#REF!</f>
        <v>#REF!</v>
      </c>
      <c r="F1226" s="26" t="e">
        <f>ASC(#REF!)</f>
        <v>#REF!</v>
      </c>
      <c r="G1226" s="26" t="e">
        <f>#REF!</f>
        <v>#REF!</v>
      </c>
      <c r="H1226" s="26" t="e">
        <f>#REF!</f>
        <v>#REF!</v>
      </c>
      <c r="I1226" s="26" t="e">
        <f>#REF!</f>
        <v>#REF!</v>
      </c>
      <c r="J1226" s="26" t="e">
        <f>#REF!</f>
        <v>#REF!</v>
      </c>
      <c r="K1226" s="26" t="e">
        <f t="shared" si="59"/>
        <v>#REF!</v>
      </c>
      <c r="L1226" s="26" t="e">
        <f>IF(#REF!="","",#REF!)</f>
        <v>#REF!</v>
      </c>
      <c r="M1226" s="59" t="e">
        <f>#REF!</f>
        <v>#REF!</v>
      </c>
    </row>
    <row r="1227" spans="1:13">
      <c r="A1227" s="203" t="e">
        <f>IF(#REF!="","",#REF!)</f>
        <v>#REF!</v>
      </c>
      <c r="B1227" s="26" t="e">
        <f t="shared" si="57"/>
        <v>#REF!</v>
      </c>
      <c r="C1227" s="26" t="e">
        <f t="shared" si="58"/>
        <v>#REF!</v>
      </c>
      <c r="D1227" s="26" t="e">
        <f>#REF!</f>
        <v>#REF!</v>
      </c>
      <c r="E1227" s="26" t="e">
        <f>#REF!</f>
        <v>#REF!</v>
      </c>
      <c r="F1227" s="26" t="e">
        <f>ASC(#REF!)</f>
        <v>#REF!</v>
      </c>
      <c r="G1227" s="26" t="e">
        <f>#REF!</f>
        <v>#REF!</v>
      </c>
      <c r="H1227" s="26" t="e">
        <f>#REF!</f>
        <v>#REF!</v>
      </c>
      <c r="I1227" s="26" t="e">
        <f>#REF!</f>
        <v>#REF!</v>
      </c>
      <c r="J1227" s="26" t="e">
        <f>#REF!</f>
        <v>#REF!</v>
      </c>
      <c r="K1227" s="26" t="e">
        <f t="shared" si="59"/>
        <v>#REF!</v>
      </c>
      <c r="L1227" s="26" t="e">
        <f>IF(#REF!="","",#REF!)</f>
        <v>#REF!</v>
      </c>
      <c r="M1227" s="59" t="e">
        <f>#REF!</f>
        <v>#REF!</v>
      </c>
    </row>
    <row r="1228" spans="1:13">
      <c r="A1228" s="203" t="e">
        <f>IF(#REF!="","",#REF!)</f>
        <v>#REF!</v>
      </c>
      <c r="B1228" s="26" t="e">
        <f t="shared" si="57"/>
        <v>#REF!</v>
      </c>
      <c r="C1228" s="26" t="e">
        <f t="shared" si="58"/>
        <v>#REF!</v>
      </c>
      <c r="D1228" s="26" t="e">
        <f>#REF!</f>
        <v>#REF!</v>
      </c>
      <c r="E1228" s="26" t="e">
        <f>#REF!</f>
        <v>#REF!</v>
      </c>
      <c r="F1228" s="26" t="e">
        <f>ASC(#REF!)</f>
        <v>#REF!</v>
      </c>
      <c r="G1228" s="26" t="e">
        <f>#REF!</f>
        <v>#REF!</v>
      </c>
      <c r="H1228" s="26" t="e">
        <f>#REF!</f>
        <v>#REF!</v>
      </c>
      <c r="I1228" s="26" t="e">
        <f>#REF!</f>
        <v>#REF!</v>
      </c>
      <c r="J1228" s="26" t="e">
        <f>#REF!</f>
        <v>#REF!</v>
      </c>
      <c r="K1228" s="26" t="e">
        <f t="shared" si="59"/>
        <v>#REF!</v>
      </c>
      <c r="L1228" s="26" t="e">
        <f>IF(#REF!="","",#REF!)</f>
        <v>#REF!</v>
      </c>
      <c r="M1228" s="59" t="e">
        <f>#REF!</f>
        <v>#REF!</v>
      </c>
    </row>
    <row r="1229" spans="1:13">
      <c r="A1229" s="203" t="e">
        <f>IF(#REF!="","",#REF!)</f>
        <v>#REF!</v>
      </c>
      <c r="B1229" s="26" t="e">
        <f t="shared" si="57"/>
        <v>#REF!</v>
      </c>
      <c r="C1229" s="26" t="e">
        <f t="shared" si="58"/>
        <v>#REF!</v>
      </c>
      <c r="D1229" s="26" t="e">
        <f>#REF!</f>
        <v>#REF!</v>
      </c>
      <c r="E1229" s="26" t="e">
        <f>#REF!</f>
        <v>#REF!</v>
      </c>
      <c r="F1229" s="26" t="e">
        <f>ASC(#REF!)</f>
        <v>#REF!</v>
      </c>
      <c r="G1229" s="26" t="e">
        <f>#REF!</f>
        <v>#REF!</v>
      </c>
      <c r="H1229" s="26" t="e">
        <f>#REF!</f>
        <v>#REF!</v>
      </c>
      <c r="I1229" s="26" t="e">
        <f>#REF!</f>
        <v>#REF!</v>
      </c>
      <c r="J1229" s="26" t="e">
        <f>#REF!</f>
        <v>#REF!</v>
      </c>
      <c r="K1229" s="26" t="e">
        <f t="shared" si="59"/>
        <v>#REF!</v>
      </c>
      <c r="L1229" s="26" t="e">
        <f>IF(#REF!="","",#REF!)</f>
        <v>#REF!</v>
      </c>
      <c r="M1229" s="59" t="e">
        <f>#REF!</f>
        <v>#REF!</v>
      </c>
    </row>
    <row r="1230" spans="1:13">
      <c r="A1230" s="203" t="e">
        <f>IF(#REF!="","",#REF!)</f>
        <v>#REF!</v>
      </c>
      <c r="B1230" s="26" t="e">
        <f t="shared" si="57"/>
        <v>#REF!</v>
      </c>
      <c r="C1230" s="26" t="e">
        <f t="shared" si="58"/>
        <v>#REF!</v>
      </c>
      <c r="D1230" s="26" t="e">
        <f>#REF!</f>
        <v>#REF!</v>
      </c>
      <c r="E1230" s="26" t="e">
        <f>#REF!</f>
        <v>#REF!</v>
      </c>
      <c r="F1230" s="26" t="e">
        <f>ASC(#REF!)</f>
        <v>#REF!</v>
      </c>
      <c r="G1230" s="26" t="e">
        <f>#REF!</f>
        <v>#REF!</v>
      </c>
      <c r="H1230" s="26" t="e">
        <f>#REF!</f>
        <v>#REF!</v>
      </c>
      <c r="I1230" s="26" t="e">
        <f>#REF!</f>
        <v>#REF!</v>
      </c>
      <c r="J1230" s="26" t="e">
        <f>#REF!</f>
        <v>#REF!</v>
      </c>
      <c r="K1230" s="26" t="e">
        <f t="shared" si="59"/>
        <v>#REF!</v>
      </c>
      <c r="L1230" s="26" t="e">
        <f>IF(#REF!="","",#REF!)</f>
        <v>#REF!</v>
      </c>
      <c r="M1230" s="59" t="e">
        <f>#REF!</f>
        <v>#REF!</v>
      </c>
    </row>
    <row r="1231" spans="1:13">
      <c r="A1231" s="203" t="e">
        <f>IF(#REF!="","",#REF!)</f>
        <v>#REF!</v>
      </c>
      <c r="B1231" s="26" t="e">
        <f t="shared" si="57"/>
        <v>#REF!</v>
      </c>
      <c r="C1231" s="26" t="e">
        <f t="shared" si="58"/>
        <v>#REF!</v>
      </c>
      <c r="D1231" s="26" t="e">
        <f>#REF!</f>
        <v>#REF!</v>
      </c>
      <c r="E1231" s="26" t="e">
        <f>#REF!</f>
        <v>#REF!</v>
      </c>
      <c r="F1231" s="26" t="e">
        <f>ASC(#REF!)</f>
        <v>#REF!</v>
      </c>
      <c r="G1231" s="26" t="e">
        <f>#REF!</f>
        <v>#REF!</v>
      </c>
      <c r="H1231" s="26" t="e">
        <f>#REF!</f>
        <v>#REF!</v>
      </c>
      <c r="I1231" s="26" t="e">
        <f>#REF!</f>
        <v>#REF!</v>
      </c>
      <c r="J1231" s="26" t="e">
        <f>#REF!</f>
        <v>#REF!</v>
      </c>
      <c r="K1231" s="26" t="e">
        <f t="shared" si="59"/>
        <v>#REF!</v>
      </c>
      <c r="L1231" s="26" t="e">
        <f>IF(#REF!="","",#REF!)</f>
        <v>#REF!</v>
      </c>
      <c r="M1231" s="59" t="e">
        <f>#REF!</f>
        <v>#REF!</v>
      </c>
    </row>
    <row r="1232" spans="1:13">
      <c r="A1232" s="203" t="e">
        <f>IF(#REF!="","",#REF!)</f>
        <v>#REF!</v>
      </c>
      <c r="B1232" s="26" t="e">
        <f t="shared" si="57"/>
        <v>#REF!</v>
      </c>
      <c r="C1232" s="26" t="e">
        <f t="shared" si="58"/>
        <v>#REF!</v>
      </c>
      <c r="D1232" s="26" t="e">
        <f>#REF!</f>
        <v>#REF!</v>
      </c>
      <c r="E1232" s="26" t="e">
        <f>#REF!</f>
        <v>#REF!</v>
      </c>
      <c r="F1232" s="26" t="e">
        <f>ASC(#REF!)</f>
        <v>#REF!</v>
      </c>
      <c r="G1232" s="26" t="e">
        <f>#REF!</f>
        <v>#REF!</v>
      </c>
      <c r="H1232" s="26" t="e">
        <f>#REF!</f>
        <v>#REF!</v>
      </c>
      <c r="I1232" s="26" t="e">
        <f>#REF!</f>
        <v>#REF!</v>
      </c>
      <c r="J1232" s="26" t="e">
        <f>#REF!</f>
        <v>#REF!</v>
      </c>
      <c r="K1232" s="26" t="e">
        <f t="shared" si="59"/>
        <v>#REF!</v>
      </c>
      <c r="L1232" s="26" t="e">
        <f>IF(#REF!="","",#REF!)</f>
        <v>#REF!</v>
      </c>
      <c r="M1232" s="59" t="e">
        <f>#REF!</f>
        <v>#REF!</v>
      </c>
    </row>
    <row r="1233" spans="1:13">
      <c r="A1233" s="203" t="e">
        <f>IF(#REF!="","",#REF!)</f>
        <v>#REF!</v>
      </c>
      <c r="B1233" s="26" t="e">
        <f t="shared" si="57"/>
        <v>#REF!</v>
      </c>
      <c r="C1233" s="26" t="e">
        <f t="shared" si="58"/>
        <v>#REF!</v>
      </c>
      <c r="D1233" s="26" t="e">
        <f>#REF!</f>
        <v>#REF!</v>
      </c>
      <c r="E1233" s="26" t="e">
        <f>#REF!</f>
        <v>#REF!</v>
      </c>
      <c r="F1233" s="26" t="e">
        <f>ASC(#REF!)</f>
        <v>#REF!</v>
      </c>
      <c r="G1233" s="26" t="e">
        <f>#REF!</f>
        <v>#REF!</v>
      </c>
      <c r="H1233" s="26" t="e">
        <f>#REF!</f>
        <v>#REF!</v>
      </c>
      <c r="I1233" s="26" t="e">
        <f>#REF!</f>
        <v>#REF!</v>
      </c>
      <c r="J1233" s="26" t="e">
        <f>#REF!</f>
        <v>#REF!</v>
      </c>
      <c r="K1233" s="26" t="e">
        <f t="shared" si="59"/>
        <v>#REF!</v>
      </c>
      <c r="L1233" s="26" t="e">
        <f>IF(#REF!="","",#REF!)</f>
        <v>#REF!</v>
      </c>
      <c r="M1233" s="59" t="e">
        <f>#REF!</f>
        <v>#REF!</v>
      </c>
    </row>
    <row r="1234" spans="1:13">
      <c r="A1234" s="203" t="e">
        <f>IF(#REF!="","",#REF!)</f>
        <v>#REF!</v>
      </c>
      <c r="B1234" s="26" t="e">
        <f t="shared" si="57"/>
        <v>#REF!</v>
      </c>
      <c r="C1234" s="26" t="e">
        <f t="shared" si="58"/>
        <v>#REF!</v>
      </c>
      <c r="D1234" s="26" t="e">
        <f>#REF!</f>
        <v>#REF!</v>
      </c>
      <c r="E1234" s="26" t="e">
        <f>#REF!</f>
        <v>#REF!</v>
      </c>
      <c r="F1234" s="26" t="e">
        <f>ASC(#REF!)</f>
        <v>#REF!</v>
      </c>
      <c r="G1234" s="26" t="e">
        <f>#REF!</f>
        <v>#REF!</v>
      </c>
      <c r="H1234" s="26" t="e">
        <f>#REF!</f>
        <v>#REF!</v>
      </c>
      <c r="I1234" s="26" t="e">
        <f>#REF!</f>
        <v>#REF!</v>
      </c>
      <c r="J1234" s="26" t="e">
        <f>#REF!</f>
        <v>#REF!</v>
      </c>
      <c r="K1234" s="26" t="e">
        <f t="shared" si="59"/>
        <v>#REF!</v>
      </c>
      <c r="L1234" s="26" t="e">
        <f>IF(#REF!="","",#REF!)</f>
        <v>#REF!</v>
      </c>
      <c r="M1234" s="59" t="e">
        <f>#REF!</f>
        <v>#REF!</v>
      </c>
    </row>
    <row r="1235" spans="1:13">
      <c r="A1235" s="203" t="e">
        <f>IF(#REF!="","",#REF!)</f>
        <v>#REF!</v>
      </c>
      <c r="B1235" s="26" t="e">
        <f t="shared" si="57"/>
        <v>#REF!</v>
      </c>
      <c r="C1235" s="26" t="e">
        <f t="shared" si="58"/>
        <v>#REF!</v>
      </c>
      <c r="D1235" s="26" t="e">
        <f>#REF!</f>
        <v>#REF!</v>
      </c>
      <c r="E1235" s="26" t="e">
        <f>#REF!</f>
        <v>#REF!</v>
      </c>
      <c r="F1235" s="26" t="e">
        <f>ASC(#REF!)</f>
        <v>#REF!</v>
      </c>
      <c r="G1235" s="26" t="e">
        <f>#REF!</f>
        <v>#REF!</v>
      </c>
      <c r="H1235" s="26" t="e">
        <f>#REF!</f>
        <v>#REF!</v>
      </c>
      <c r="I1235" s="26" t="e">
        <f>#REF!</f>
        <v>#REF!</v>
      </c>
      <c r="J1235" s="26" t="e">
        <f>#REF!</f>
        <v>#REF!</v>
      </c>
      <c r="K1235" s="26" t="e">
        <f t="shared" si="59"/>
        <v>#REF!</v>
      </c>
      <c r="L1235" s="26" t="e">
        <f>IF(#REF!="","",#REF!)</f>
        <v>#REF!</v>
      </c>
      <c r="M1235" s="59" t="e">
        <f>#REF!</f>
        <v>#REF!</v>
      </c>
    </row>
    <row r="1236" spans="1:13">
      <c r="A1236" s="203" t="e">
        <f>IF(#REF!="","",#REF!)</f>
        <v>#REF!</v>
      </c>
      <c r="B1236" s="26" t="e">
        <f t="shared" si="57"/>
        <v>#REF!</v>
      </c>
      <c r="C1236" s="26" t="e">
        <f t="shared" si="58"/>
        <v>#REF!</v>
      </c>
      <c r="D1236" s="26" t="e">
        <f>#REF!</f>
        <v>#REF!</v>
      </c>
      <c r="E1236" s="26" t="e">
        <f>#REF!</f>
        <v>#REF!</v>
      </c>
      <c r="F1236" s="26" t="e">
        <f>ASC(#REF!)</f>
        <v>#REF!</v>
      </c>
      <c r="G1236" s="26" t="e">
        <f>#REF!</f>
        <v>#REF!</v>
      </c>
      <c r="H1236" s="26" t="e">
        <f>#REF!</f>
        <v>#REF!</v>
      </c>
      <c r="I1236" s="26" t="e">
        <f>#REF!</f>
        <v>#REF!</v>
      </c>
      <c r="J1236" s="26" t="e">
        <f>#REF!</f>
        <v>#REF!</v>
      </c>
      <c r="K1236" s="26" t="e">
        <f t="shared" si="59"/>
        <v>#REF!</v>
      </c>
      <c r="L1236" s="26" t="e">
        <f>IF(#REF!="","",#REF!)</f>
        <v>#REF!</v>
      </c>
      <c r="M1236" s="59" t="e">
        <f>#REF!</f>
        <v>#REF!</v>
      </c>
    </row>
    <row r="1237" spans="1:13">
      <c r="A1237" s="203" t="e">
        <f>IF(#REF!="","",#REF!)</f>
        <v>#REF!</v>
      </c>
      <c r="B1237" s="26" t="e">
        <f t="shared" si="57"/>
        <v>#REF!</v>
      </c>
      <c r="C1237" s="26" t="e">
        <f t="shared" si="58"/>
        <v>#REF!</v>
      </c>
      <c r="D1237" s="26" t="e">
        <f>#REF!</f>
        <v>#REF!</v>
      </c>
      <c r="E1237" s="26" t="e">
        <f>#REF!</f>
        <v>#REF!</v>
      </c>
      <c r="F1237" s="26" t="e">
        <f>ASC(#REF!)</f>
        <v>#REF!</v>
      </c>
      <c r="G1237" s="26" t="e">
        <f>#REF!</f>
        <v>#REF!</v>
      </c>
      <c r="H1237" s="26" t="e">
        <f>#REF!</f>
        <v>#REF!</v>
      </c>
      <c r="I1237" s="26" t="e">
        <f>#REF!</f>
        <v>#REF!</v>
      </c>
      <c r="J1237" s="26" t="e">
        <f>#REF!</f>
        <v>#REF!</v>
      </c>
      <c r="K1237" s="26" t="e">
        <f t="shared" si="59"/>
        <v>#REF!</v>
      </c>
      <c r="L1237" s="26" t="e">
        <f>IF(#REF!="","",#REF!)</f>
        <v>#REF!</v>
      </c>
      <c r="M1237" s="59" t="e">
        <f>#REF!</f>
        <v>#REF!</v>
      </c>
    </row>
    <row r="1238" spans="1:13">
      <c r="A1238" s="203" t="e">
        <f>IF(#REF!="","",#REF!)</f>
        <v>#REF!</v>
      </c>
      <c r="B1238" s="26" t="e">
        <f t="shared" si="57"/>
        <v>#REF!</v>
      </c>
      <c r="C1238" s="26" t="e">
        <f t="shared" si="58"/>
        <v>#REF!</v>
      </c>
      <c r="D1238" s="26" t="e">
        <f>#REF!</f>
        <v>#REF!</v>
      </c>
      <c r="E1238" s="26" t="e">
        <f>#REF!</f>
        <v>#REF!</v>
      </c>
      <c r="F1238" s="26" t="e">
        <f>ASC(#REF!)</f>
        <v>#REF!</v>
      </c>
      <c r="G1238" s="26" t="e">
        <f>#REF!</f>
        <v>#REF!</v>
      </c>
      <c r="H1238" s="26" t="e">
        <f>#REF!</f>
        <v>#REF!</v>
      </c>
      <c r="I1238" s="26" t="e">
        <f>#REF!</f>
        <v>#REF!</v>
      </c>
      <c r="J1238" s="26" t="e">
        <f>#REF!</f>
        <v>#REF!</v>
      </c>
      <c r="K1238" s="26" t="e">
        <f t="shared" si="59"/>
        <v>#REF!</v>
      </c>
      <c r="L1238" s="26" t="e">
        <f>IF(#REF!="","",#REF!)</f>
        <v>#REF!</v>
      </c>
      <c r="M1238" s="59" t="e">
        <f>#REF!</f>
        <v>#REF!</v>
      </c>
    </row>
    <row r="1239" spans="1:13">
      <c r="A1239" s="203" t="e">
        <f>IF(#REF!="","",#REF!)</f>
        <v>#REF!</v>
      </c>
      <c r="B1239" s="26" t="e">
        <f t="shared" si="57"/>
        <v>#REF!</v>
      </c>
      <c r="C1239" s="26" t="e">
        <f t="shared" si="58"/>
        <v>#REF!</v>
      </c>
      <c r="D1239" s="26" t="e">
        <f>#REF!</f>
        <v>#REF!</v>
      </c>
      <c r="E1239" s="26" t="e">
        <f>#REF!</f>
        <v>#REF!</v>
      </c>
      <c r="F1239" s="26" t="e">
        <f>ASC(#REF!)</f>
        <v>#REF!</v>
      </c>
      <c r="G1239" s="26" t="e">
        <f>#REF!</f>
        <v>#REF!</v>
      </c>
      <c r="H1239" s="26" t="e">
        <f>#REF!</f>
        <v>#REF!</v>
      </c>
      <c r="I1239" s="26" t="e">
        <f>#REF!</f>
        <v>#REF!</v>
      </c>
      <c r="J1239" s="26" t="e">
        <f>#REF!</f>
        <v>#REF!</v>
      </c>
      <c r="K1239" s="26" t="e">
        <f t="shared" si="59"/>
        <v>#REF!</v>
      </c>
      <c r="L1239" s="26" t="e">
        <f>IF(#REF!="","",#REF!)</f>
        <v>#REF!</v>
      </c>
      <c r="M1239" s="59" t="e">
        <f>#REF!</f>
        <v>#REF!</v>
      </c>
    </row>
    <row r="1240" spans="1:13">
      <c r="A1240" s="203" t="e">
        <f>IF(#REF!="","",#REF!)</f>
        <v>#REF!</v>
      </c>
      <c r="B1240" s="26" t="e">
        <f t="shared" si="57"/>
        <v>#REF!</v>
      </c>
      <c r="C1240" s="26" t="e">
        <f t="shared" si="58"/>
        <v>#REF!</v>
      </c>
      <c r="D1240" s="26" t="e">
        <f>#REF!</f>
        <v>#REF!</v>
      </c>
      <c r="E1240" s="26" t="e">
        <f>#REF!</f>
        <v>#REF!</v>
      </c>
      <c r="F1240" s="26" t="e">
        <f>ASC(#REF!)</f>
        <v>#REF!</v>
      </c>
      <c r="G1240" s="26" t="e">
        <f>#REF!</f>
        <v>#REF!</v>
      </c>
      <c r="H1240" s="26" t="e">
        <f>#REF!</f>
        <v>#REF!</v>
      </c>
      <c r="I1240" s="26" t="e">
        <f>#REF!</f>
        <v>#REF!</v>
      </c>
      <c r="J1240" s="26" t="e">
        <f>#REF!</f>
        <v>#REF!</v>
      </c>
      <c r="K1240" s="26" t="e">
        <f t="shared" si="59"/>
        <v>#REF!</v>
      </c>
      <c r="L1240" s="26" t="e">
        <f>IF(#REF!="","",#REF!)</f>
        <v>#REF!</v>
      </c>
      <c r="M1240" s="59" t="e">
        <f>#REF!</f>
        <v>#REF!</v>
      </c>
    </row>
    <row r="1241" spans="1:13">
      <c r="A1241" s="203" t="e">
        <f>IF(#REF!="","",#REF!)</f>
        <v>#REF!</v>
      </c>
      <c r="B1241" s="26" t="e">
        <f t="shared" si="57"/>
        <v>#REF!</v>
      </c>
      <c r="C1241" s="26" t="e">
        <f t="shared" si="58"/>
        <v>#REF!</v>
      </c>
      <c r="D1241" s="26" t="e">
        <f>#REF!</f>
        <v>#REF!</v>
      </c>
      <c r="E1241" s="26" t="e">
        <f>#REF!</f>
        <v>#REF!</v>
      </c>
      <c r="F1241" s="26" t="e">
        <f>ASC(#REF!)</f>
        <v>#REF!</v>
      </c>
      <c r="G1241" s="26" t="e">
        <f>#REF!</f>
        <v>#REF!</v>
      </c>
      <c r="H1241" s="26" t="e">
        <f>#REF!</f>
        <v>#REF!</v>
      </c>
      <c r="I1241" s="26" t="e">
        <f>#REF!</f>
        <v>#REF!</v>
      </c>
      <c r="J1241" s="26" t="e">
        <f>#REF!</f>
        <v>#REF!</v>
      </c>
      <c r="K1241" s="26" t="e">
        <f t="shared" si="59"/>
        <v>#REF!</v>
      </c>
      <c r="L1241" s="26" t="e">
        <f>IF(#REF!="","",#REF!)</f>
        <v>#REF!</v>
      </c>
      <c r="M1241" s="59" t="e">
        <f>#REF!</f>
        <v>#REF!</v>
      </c>
    </row>
    <row r="1242" spans="1:13">
      <c r="A1242" s="203" t="e">
        <f>IF(#REF!="","",#REF!)</f>
        <v>#REF!</v>
      </c>
      <c r="B1242" s="26" t="e">
        <f t="shared" si="57"/>
        <v>#REF!</v>
      </c>
      <c r="C1242" s="26" t="e">
        <f t="shared" si="58"/>
        <v>#REF!</v>
      </c>
      <c r="D1242" s="26" t="e">
        <f>#REF!</f>
        <v>#REF!</v>
      </c>
      <c r="E1242" s="26" t="e">
        <f>#REF!</f>
        <v>#REF!</v>
      </c>
      <c r="F1242" s="26" t="e">
        <f>ASC(#REF!)</f>
        <v>#REF!</v>
      </c>
      <c r="G1242" s="26" t="e">
        <f>#REF!</f>
        <v>#REF!</v>
      </c>
      <c r="H1242" s="26" t="e">
        <f>#REF!</f>
        <v>#REF!</v>
      </c>
      <c r="I1242" s="26" t="e">
        <f>#REF!</f>
        <v>#REF!</v>
      </c>
      <c r="J1242" s="26" t="e">
        <f>#REF!</f>
        <v>#REF!</v>
      </c>
      <c r="K1242" s="26" t="e">
        <f t="shared" si="59"/>
        <v>#REF!</v>
      </c>
      <c r="L1242" s="26" t="e">
        <f>IF(#REF!="","",#REF!)</f>
        <v>#REF!</v>
      </c>
      <c r="M1242" s="59" t="e">
        <f>#REF!</f>
        <v>#REF!</v>
      </c>
    </row>
    <row r="1243" spans="1:13">
      <c r="A1243" s="203" t="e">
        <f>IF(#REF!="","",#REF!)</f>
        <v>#REF!</v>
      </c>
      <c r="B1243" s="26" t="e">
        <f t="shared" si="57"/>
        <v>#REF!</v>
      </c>
      <c r="C1243" s="26" t="e">
        <f t="shared" si="58"/>
        <v>#REF!</v>
      </c>
      <c r="D1243" s="26" t="e">
        <f>#REF!</f>
        <v>#REF!</v>
      </c>
      <c r="E1243" s="26" t="e">
        <f>#REF!</f>
        <v>#REF!</v>
      </c>
      <c r="F1243" s="26" t="e">
        <f>ASC(#REF!)</f>
        <v>#REF!</v>
      </c>
      <c r="G1243" s="26" t="e">
        <f>#REF!</f>
        <v>#REF!</v>
      </c>
      <c r="H1243" s="26" t="e">
        <f>#REF!</f>
        <v>#REF!</v>
      </c>
      <c r="I1243" s="26" t="e">
        <f>#REF!</f>
        <v>#REF!</v>
      </c>
      <c r="J1243" s="26" t="e">
        <f>#REF!</f>
        <v>#REF!</v>
      </c>
      <c r="K1243" s="26" t="e">
        <f t="shared" si="59"/>
        <v>#REF!</v>
      </c>
      <c r="L1243" s="26" t="e">
        <f>IF(#REF!="","",#REF!)</f>
        <v>#REF!</v>
      </c>
      <c r="M1243" s="59" t="e">
        <f>#REF!</f>
        <v>#REF!</v>
      </c>
    </row>
    <row r="1244" spans="1:13">
      <c r="A1244" s="203" t="e">
        <f>IF(#REF!="","",#REF!)</f>
        <v>#REF!</v>
      </c>
      <c r="B1244" s="26" t="e">
        <f t="shared" si="57"/>
        <v>#REF!</v>
      </c>
      <c r="C1244" s="26" t="e">
        <f t="shared" si="58"/>
        <v>#REF!</v>
      </c>
      <c r="D1244" s="26" t="e">
        <f>#REF!</f>
        <v>#REF!</v>
      </c>
      <c r="E1244" s="26" t="e">
        <f>#REF!</f>
        <v>#REF!</v>
      </c>
      <c r="F1244" s="26" t="e">
        <f>ASC(#REF!)</f>
        <v>#REF!</v>
      </c>
      <c r="G1244" s="26" t="e">
        <f>#REF!</f>
        <v>#REF!</v>
      </c>
      <c r="H1244" s="26" t="e">
        <f>#REF!</f>
        <v>#REF!</v>
      </c>
      <c r="I1244" s="26" t="e">
        <f>#REF!</f>
        <v>#REF!</v>
      </c>
      <c r="J1244" s="26" t="e">
        <f>#REF!</f>
        <v>#REF!</v>
      </c>
      <c r="K1244" s="26" t="e">
        <f t="shared" si="59"/>
        <v>#REF!</v>
      </c>
      <c r="L1244" s="26" t="e">
        <f>IF(#REF!="","",#REF!)</f>
        <v>#REF!</v>
      </c>
      <c r="M1244" s="59" t="e">
        <f>#REF!</f>
        <v>#REF!</v>
      </c>
    </row>
    <row r="1245" spans="1:13">
      <c r="A1245" s="203" t="e">
        <f>IF(#REF!="","",#REF!)</f>
        <v>#REF!</v>
      </c>
      <c r="B1245" s="26" t="e">
        <f t="shared" si="57"/>
        <v>#REF!</v>
      </c>
      <c r="C1245" s="26" t="e">
        <f t="shared" si="58"/>
        <v>#REF!</v>
      </c>
      <c r="D1245" s="26" t="e">
        <f>#REF!</f>
        <v>#REF!</v>
      </c>
      <c r="E1245" s="26" t="e">
        <f>#REF!</f>
        <v>#REF!</v>
      </c>
      <c r="F1245" s="26" t="e">
        <f>ASC(#REF!)</f>
        <v>#REF!</v>
      </c>
      <c r="G1245" s="26" t="e">
        <f>#REF!</f>
        <v>#REF!</v>
      </c>
      <c r="H1245" s="26" t="e">
        <f>#REF!</f>
        <v>#REF!</v>
      </c>
      <c r="I1245" s="26" t="e">
        <f>#REF!</f>
        <v>#REF!</v>
      </c>
      <c r="J1245" s="26" t="e">
        <f>#REF!</f>
        <v>#REF!</v>
      </c>
      <c r="K1245" s="26" t="e">
        <f t="shared" si="59"/>
        <v>#REF!</v>
      </c>
      <c r="L1245" s="26" t="e">
        <f>IF(#REF!="","",#REF!)</f>
        <v>#REF!</v>
      </c>
      <c r="M1245" s="59" t="e">
        <f>#REF!</f>
        <v>#REF!</v>
      </c>
    </row>
    <row r="1246" spans="1:13">
      <c r="A1246" s="203" t="e">
        <f>IF(#REF!="","",#REF!)</f>
        <v>#REF!</v>
      </c>
      <c r="B1246" s="26" t="e">
        <f t="shared" si="57"/>
        <v>#REF!</v>
      </c>
      <c r="C1246" s="26" t="e">
        <f t="shared" si="58"/>
        <v>#REF!</v>
      </c>
      <c r="D1246" s="26" t="e">
        <f>#REF!</f>
        <v>#REF!</v>
      </c>
      <c r="E1246" s="26" t="e">
        <f>#REF!</f>
        <v>#REF!</v>
      </c>
      <c r="F1246" s="26" t="e">
        <f>ASC(#REF!)</f>
        <v>#REF!</v>
      </c>
      <c r="G1246" s="26" t="e">
        <f>#REF!</f>
        <v>#REF!</v>
      </c>
      <c r="H1246" s="26" t="e">
        <f>#REF!</f>
        <v>#REF!</v>
      </c>
      <c r="I1246" s="26" t="e">
        <f>#REF!</f>
        <v>#REF!</v>
      </c>
      <c r="J1246" s="26" t="e">
        <f>#REF!</f>
        <v>#REF!</v>
      </c>
      <c r="K1246" s="26" t="e">
        <f t="shared" si="59"/>
        <v>#REF!</v>
      </c>
      <c r="L1246" s="26" t="e">
        <f>IF(#REF!="","",#REF!)</f>
        <v>#REF!</v>
      </c>
      <c r="M1246" s="59" t="e">
        <f>#REF!</f>
        <v>#REF!</v>
      </c>
    </row>
    <row r="1247" spans="1:13">
      <c r="A1247" s="203" t="e">
        <f>IF(#REF!="","",#REF!)</f>
        <v>#REF!</v>
      </c>
      <c r="B1247" s="26" t="e">
        <f t="shared" si="57"/>
        <v>#REF!</v>
      </c>
      <c r="C1247" s="26" t="e">
        <f t="shared" si="58"/>
        <v>#REF!</v>
      </c>
      <c r="D1247" s="26" t="e">
        <f>#REF!</f>
        <v>#REF!</v>
      </c>
      <c r="E1247" s="26" t="e">
        <f>#REF!</f>
        <v>#REF!</v>
      </c>
      <c r="F1247" s="26" t="e">
        <f>ASC(#REF!)</f>
        <v>#REF!</v>
      </c>
      <c r="G1247" s="26" t="e">
        <f>#REF!</f>
        <v>#REF!</v>
      </c>
      <c r="H1247" s="26" t="e">
        <f>#REF!</f>
        <v>#REF!</v>
      </c>
      <c r="I1247" s="26" t="e">
        <f>#REF!</f>
        <v>#REF!</v>
      </c>
      <c r="J1247" s="26" t="e">
        <f>#REF!</f>
        <v>#REF!</v>
      </c>
      <c r="K1247" s="26" t="e">
        <f t="shared" si="59"/>
        <v>#REF!</v>
      </c>
      <c r="L1247" s="26" t="e">
        <f>IF(#REF!="","",#REF!)</f>
        <v>#REF!</v>
      </c>
      <c r="M1247" s="59" t="e">
        <f>#REF!</f>
        <v>#REF!</v>
      </c>
    </row>
    <row r="1248" spans="1:13">
      <c r="A1248" s="203" t="e">
        <f>IF(#REF!="","",#REF!)</f>
        <v>#REF!</v>
      </c>
      <c r="B1248" s="26" t="e">
        <f t="shared" si="57"/>
        <v>#REF!</v>
      </c>
      <c r="C1248" s="26" t="e">
        <f t="shared" si="58"/>
        <v>#REF!</v>
      </c>
      <c r="D1248" s="26" t="e">
        <f>#REF!</f>
        <v>#REF!</v>
      </c>
      <c r="E1248" s="26" t="e">
        <f>#REF!</f>
        <v>#REF!</v>
      </c>
      <c r="F1248" s="26" t="e">
        <f>ASC(#REF!)</f>
        <v>#REF!</v>
      </c>
      <c r="G1248" s="26" t="e">
        <f>#REF!</f>
        <v>#REF!</v>
      </c>
      <c r="H1248" s="26" t="e">
        <f>#REF!</f>
        <v>#REF!</v>
      </c>
      <c r="I1248" s="26" t="e">
        <f>#REF!</f>
        <v>#REF!</v>
      </c>
      <c r="J1248" s="26" t="e">
        <f>#REF!</f>
        <v>#REF!</v>
      </c>
      <c r="K1248" s="26" t="e">
        <f t="shared" si="59"/>
        <v>#REF!</v>
      </c>
      <c r="L1248" s="26" t="e">
        <f>IF(#REF!="","",#REF!)</f>
        <v>#REF!</v>
      </c>
      <c r="M1248" s="59" t="e">
        <f>#REF!</f>
        <v>#REF!</v>
      </c>
    </row>
    <row r="1249" spans="1:13">
      <c r="A1249" s="203" t="e">
        <f>IF(#REF!="","",#REF!)</f>
        <v>#REF!</v>
      </c>
      <c r="B1249" s="26" t="e">
        <f t="shared" si="57"/>
        <v>#REF!</v>
      </c>
      <c r="C1249" s="26" t="e">
        <f t="shared" si="58"/>
        <v>#REF!</v>
      </c>
      <c r="D1249" s="26" t="e">
        <f>#REF!</f>
        <v>#REF!</v>
      </c>
      <c r="E1249" s="26" t="e">
        <f>#REF!</f>
        <v>#REF!</v>
      </c>
      <c r="F1249" s="26" t="e">
        <f>ASC(#REF!)</f>
        <v>#REF!</v>
      </c>
      <c r="G1249" s="26" t="e">
        <f>#REF!</f>
        <v>#REF!</v>
      </c>
      <c r="H1249" s="26" t="e">
        <f>#REF!</f>
        <v>#REF!</v>
      </c>
      <c r="I1249" s="26" t="e">
        <f>#REF!</f>
        <v>#REF!</v>
      </c>
      <c r="J1249" s="26" t="e">
        <f>#REF!</f>
        <v>#REF!</v>
      </c>
      <c r="K1249" s="26" t="e">
        <f t="shared" si="59"/>
        <v>#REF!</v>
      </c>
      <c r="L1249" s="26" t="e">
        <f>IF(#REF!="","",#REF!)</f>
        <v>#REF!</v>
      </c>
      <c r="M1249" s="59" t="e">
        <f>#REF!</f>
        <v>#REF!</v>
      </c>
    </row>
    <row r="1250" spans="1:13">
      <c r="A1250" s="203" t="e">
        <f>IF(#REF!="","",#REF!)</f>
        <v>#REF!</v>
      </c>
      <c r="B1250" s="26" t="e">
        <f t="shared" si="57"/>
        <v>#REF!</v>
      </c>
      <c r="C1250" s="26" t="e">
        <f t="shared" si="58"/>
        <v>#REF!</v>
      </c>
      <c r="D1250" s="26" t="e">
        <f>#REF!</f>
        <v>#REF!</v>
      </c>
      <c r="E1250" s="26" t="e">
        <f>#REF!</f>
        <v>#REF!</v>
      </c>
      <c r="F1250" s="26" t="e">
        <f>ASC(#REF!)</f>
        <v>#REF!</v>
      </c>
      <c r="G1250" s="26" t="e">
        <f>#REF!</f>
        <v>#REF!</v>
      </c>
      <c r="H1250" s="26" t="e">
        <f>#REF!</f>
        <v>#REF!</v>
      </c>
      <c r="I1250" s="26" t="e">
        <f>#REF!</f>
        <v>#REF!</v>
      </c>
      <c r="J1250" s="26" t="e">
        <f>#REF!</f>
        <v>#REF!</v>
      </c>
      <c r="K1250" s="26" t="e">
        <f t="shared" si="59"/>
        <v>#REF!</v>
      </c>
      <c r="L1250" s="26" t="e">
        <f>IF(#REF!="","",#REF!)</f>
        <v>#REF!</v>
      </c>
      <c r="M1250" s="59" t="e">
        <f>#REF!</f>
        <v>#REF!</v>
      </c>
    </row>
    <row r="1251" spans="1:13">
      <c r="A1251" s="203" t="e">
        <f>IF(#REF!="","",#REF!)</f>
        <v>#REF!</v>
      </c>
      <c r="B1251" s="26" t="e">
        <f t="shared" si="57"/>
        <v>#REF!</v>
      </c>
      <c r="C1251" s="26" t="e">
        <f t="shared" si="58"/>
        <v>#REF!</v>
      </c>
      <c r="D1251" s="26" t="e">
        <f>#REF!</f>
        <v>#REF!</v>
      </c>
      <c r="E1251" s="26" t="e">
        <f>#REF!</f>
        <v>#REF!</v>
      </c>
      <c r="F1251" s="26" t="e">
        <f>ASC(#REF!)</f>
        <v>#REF!</v>
      </c>
      <c r="G1251" s="26" t="e">
        <f>#REF!</f>
        <v>#REF!</v>
      </c>
      <c r="H1251" s="26" t="e">
        <f>#REF!</f>
        <v>#REF!</v>
      </c>
      <c r="I1251" s="26" t="e">
        <f>#REF!</f>
        <v>#REF!</v>
      </c>
      <c r="J1251" s="26" t="e">
        <f>#REF!</f>
        <v>#REF!</v>
      </c>
      <c r="K1251" s="26" t="e">
        <f t="shared" si="59"/>
        <v>#REF!</v>
      </c>
      <c r="L1251" s="26" t="e">
        <f>IF(#REF!="","",#REF!)</f>
        <v>#REF!</v>
      </c>
      <c r="M1251" s="59" t="e">
        <f>#REF!</f>
        <v>#REF!</v>
      </c>
    </row>
    <row r="1252" spans="1:13">
      <c r="A1252" s="203" t="e">
        <f>IF(#REF!="","",#REF!)</f>
        <v>#REF!</v>
      </c>
      <c r="B1252" s="26" t="e">
        <f t="shared" si="57"/>
        <v>#REF!</v>
      </c>
      <c r="C1252" s="26" t="e">
        <f t="shared" si="58"/>
        <v>#REF!</v>
      </c>
      <c r="D1252" s="26" t="e">
        <f>#REF!</f>
        <v>#REF!</v>
      </c>
      <c r="E1252" s="26" t="e">
        <f>#REF!</f>
        <v>#REF!</v>
      </c>
      <c r="F1252" s="26" t="e">
        <f>ASC(#REF!)</f>
        <v>#REF!</v>
      </c>
      <c r="G1252" s="26" t="e">
        <f>#REF!</f>
        <v>#REF!</v>
      </c>
      <c r="H1252" s="26" t="e">
        <f>#REF!</f>
        <v>#REF!</v>
      </c>
      <c r="I1252" s="26" t="e">
        <f>#REF!</f>
        <v>#REF!</v>
      </c>
      <c r="J1252" s="26" t="e">
        <f>#REF!</f>
        <v>#REF!</v>
      </c>
      <c r="K1252" s="26" t="e">
        <f t="shared" si="59"/>
        <v>#REF!</v>
      </c>
      <c r="L1252" s="26" t="e">
        <f>IF(#REF!="","",#REF!)</f>
        <v>#REF!</v>
      </c>
      <c r="M1252" s="59" t="e">
        <f>#REF!</f>
        <v>#REF!</v>
      </c>
    </row>
    <row r="1253" spans="1:13">
      <c r="A1253" s="203" t="e">
        <f>IF(#REF!="","",#REF!)</f>
        <v>#REF!</v>
      </c>
      <c r="B1253" s="26" t="e">
        <f t="shared" si="57"/>
        <v>#REF!</v>
      </c>
      <c r="C1253" s="26" t="e">
        <f t="shared" si="58"/>
        <v>#REF!</v>
      </c>
      <c r="D1253" s="26" t="e">
        <f>#REF!</f>
        <v>#REF!</v>
      </c>
      <c r="E1253" s="26" t="e">
        <f>#REF!</f>
        <v>#REF!</v>
      </c>
      <c r="F1253" s="26" t="e">
        <f>ASC(#REF!)</f>
        <v>#REF!</v>
      </c>
      <c r="G1253" s="26" t="e">
        <f>#REF!</f>
        <v>#REF!</v>
      </c>
      <c r="H1253" s="26" t="e">
        <f>#REF!</f>
        <v>#REF!</v>
      </c>
      <c r="I1253" s="26" t="e">
        <f>#REF!</f>
        <v>#REF!</v>
      </c>
      <c r="J1253" s="26" t="e">
        <f>#REF!</f>
        <v>#REF!</v>
      </c>
      <c r="K1253" s="26" t="e">
        <f t="shared" si="59"/>
        <v>#REF!</v>
      </c>
      <c r="L1253" s="26" t="e">
        <f>IF(#REF!="","",#REF!)</f>
        <v>#REF!</v>
      </c>
      <c r="M1253" s="59" t="e">
        <f>#REF!</f>
        <v>#REF!</v>
      </c>
    </row>
    <row r="1254" spans="1:13">
      <c r="A1254" s="203" t="e">
        <f>IF(#REF!="","",#REF!)</f>
        <v>#REF!</v>
      </c>
      <c r="B1254" s="26" t="e">
        <f t="shared" si="57"/>
        <v>#REF!</v>
      </c>
      <c r="C1254" s="26" t="e">
        <f t="shared" si="58"/>
        <v>#REF!</v>
      </c>
      <c r="D1254" s="26" t="e">
        <f>#REF!</f>
        <v>#REF!</v>
      </c>
      <c r="E1254" s="26" t="e">
        <f>#REF!</f>
        <v>#REF!</v>
      </c>
      <c r="F1254" s="26" t="e">
        <f>ASC(#REF!)</f>
        <v>#REF!</v>
      </c>
      <c r="G1254" s="26" t="e">
        <f>#REF!</f>
        <v>#REF!</v>
      </c>
      <c r="H1254" s="26" t="e">
        <f>#REF!</f>
        <v>#REF!</v>
      </c>
      <c r="I1254" s="26" t="e">
        <f>#REF!</f>
        <v>#REF!</v>
      </c>
      <c r="J1254" s="26" t="e">
        <f>#REF!</f>
        <v>#REF!</v>
      </c>
      <c r="K1254" s="26" t="e">
        <f t="shared" si="59"/>
        <v>#REF!</v>
      </c>
      <c r="L1254" s="26" t="e">
        <f>IF(#REF!="","",#REF!)</f>
        <v>#REF!</v>
      </c>
      <c r="M1254" s="59" t="e">
        <f>#REF!</f>
        <v>#REF!</v>
      </c>
    </row>
    <row r="1255" spans="1:13">
      <c r="A1255" s="203" t="e">
        <f>IF(#REF!="","",#REF!)</f>
        <v>#REF!</v>
      </c>
      <c r="B1255" s="26" t="e">
        <f t="shared" si="57"/>
        <v>#REF!</v>
      </c>
      <c r="C1255" s="26" t="e">
        <f t="shared" si="58"/>
        <v>#REF!</v>
      </c>
      <c r="D1255" s="26" t="e">
        <f>#REF!</f>
        <v>#REF!</v>
      </c>
      <c r="E1255" s="26" t="e">
        <f>#REF!</f>
        <v>#REF!</v>
      </c>
      <c r="F1255" s="26" t="e">
        <f>ASC(#REF!)</f>
        <v>#REF!</v>
      </c>
      <c r="G1255" s="26" t="e">
        <f>#REF!</f>
        <v>#REF!</v>
      </c>
      <c r="H1255" s="26" t="e">
        <f>#REF!</f>
        <v>#REF!</v>
      </c>
      <c r="I1255" s="26" t="e">
        <f>#REF!</f>
        <v>#REF!</v>
      </c>
      <c r="J1255" s="26" t="e">
        <f>#REF!</f>
        <v>#REF!</v>
      </c>
      <c r="K1255" s="26" t="e">
        <f t="shared" si="59"/>
        <v>#REF!</v>
      </c>
      <c r="L1255" s="26" t="e">
        <f>IF(#REF!="","",#REF!)</f>
        <v>#REF!</v>
      </c>
      <c r="M1255" s="59" t="e">
        <f>#REF!</f>
        <v>#REF!</v>
      </c>
    </row>
    <row r="1256" spans="1:13">
      <c r="A1256" s="203" t="e">
        <f>IF(#REF!="","",#REF!)</f>
        <v>#REF!</v>
      </c>
      <c r="B1256" s="26" t="e">
        <f t="shared" si="57"/>
        <v>#REF!</v>
      </c>
      <c r="C1256" s="26" t="e">
        <f t="shared" si="58"/>
        <v>#REF!</v>
      </c>
      <c r="D1256" s="26" t="e">
        <f>#REF!</f>
        <v>#REF!</v>
      </c>
      <c r="E1256" s="26" t="e">
        <f>#REF!</f>
        <v>#REF!</v>
      </c>
      <c r="F1256" s="26" t="e">
        <f>ASC(#REF!)</f>
        <v>#REF!</v>
      </c>
      <c r="G1256" s="26" t="e">
        <f>#REF!</f>
        <v>#REF!</v>
      </c>
      <c r="H1256" s="26" t="e">
        <f>#REF!</f>
        <v>#REF!</v>
      </c>
      <c r="I1256" s="26" t="e">
        <f>#REF!</f>
        <v>#REF!</v>
      </c>
      <c r="J1256" s="26" t="e">
        <f>#REF!</f>
        <v>#REF!</v>
      </c>
      <c r="K1256" s="26" t="e">
        <f t="shared" si="59"/>
        <v>#REF!</v>
      </c>
      <c r="L1256" s="26" t="e">
        <f>IF(#REF!="","",#REF!)</f>
        <v>#REF!</v>
      </c>
      <c r="M1256" s="59" t="e">
        <f>#REF!</f>
        <v>#REF!</v>
      </c>
    </row>
    <row r="1257" spans="1:13">
      <c r="A1257" s="203" t="e">
        <f>IF(#REF!="","",#REF!)</f>
        <v>#REF!</v>
      </c>
      <c r="B1257" s="26" t="e">
        <f t="shared" si="57"/>
        <v>#REF!</v>
      </c>
      <c r="C1257" s="26" t="e">
        <f t="shared" si="58"/>
        <v>#REF!</v>
      </c>
      <c r="D1257" s="26" t="e">
        <f>#REF!</f>
        <v>#REF!</v>
      </c>
      <c r="E1257" s="26" t="e">
        <f>#REF!</f>
        <v>#REF!</v>
      </c>
      <c r="F1257" s="26" t="e">
        <f>ASC(#REF!)</f>
        <v>#REF!</v>
      </c>
      <c r="G1257" s="26" t="e">
        <f>#REF!</f>
        <v>#REF!</v>
      </c>
      <c r="H1257" s="26" t="e">
        <f>#REF!</f>
        <v>#REF!</v>
      </c>
      <c r="I1257" s="26" t="e">
        <f>#REF!</f>
        <v>#REF!</v>
      </c>
      <c r="J1257" s="26" t="e">
        <f>#REF!</f>
        <v>#REF!</v>
      </c>
      <c r="K1257" s="26" t="e">
        <f t="shared" si="59"/>
        <v>#REF!</v>
      </c>
      <c r="L1257" s="26" t="e">
        <f>IF(#REF!="","",#REF!)</f>
        <v>#REF!</v>
      </c>
      <c r="M1257" s="59" t="e">
        <f>#REF!</f>
        <v>#REF!</v>
      </c>
    </row>
    <row r="1258" spans="1:13">
      <c r="A1258" s="203" t="e">
        <f>IF(#REF!="","",#REF!)</f>
        <v>#REF!</v>
      </c>
      <c r="B1258" s="26" t="e">
        <f t="shared" si="57"/>
        <v>#REF!</v>
      </c>
      <c r="C1258" s="26" t="e">
        <f t="shared" si="58"/>
        <v>#REF!</v>
      </c>
      <c r="D1258" s="26" t="e">
        <f>#REF!</f>
        <v>#REF!</v>
      </c>
      <c r="E1258" s="26" t="e">
        <f>#REF!</f>
        <v>#REF!</v>
      </c>
      <c r="F1258" s="26" t="e">
        <f>ASC(#REF!)</f>
        <v>#REF!</v>
      </c>
      <c r="G1258" s="26" t="e">
        <f>#REF!</f>
        <v>#REF!</v>
      </c>
      <c r="H1258" s="26" t="e">
        <f>#REF!</f>
        <v>#REF!</v>
      </c>
      <c r="I1258" s="26" t="e">
        <f>#REF!</f>
        <v>#REF!</v>
      </c>
      <c r="J1258" s="26" t="e">
        <f>#REF!</f>
        <v>#REF!</v>
      </c>
      <c r="K1258" s="26" t="e">
        <f t="shared" si="59"/>
        <v>#REF!</v>
      </c>
      <c r="L1258" s="26" t="e">
        <f>IF(#REF!="","",#REF!)</f>
        <v>#REF!</v>
      </c>
      <c r="M1258" s="59" t="e">
        <f>#REF!</f>
        <v>#REF!</v>
      </c>
    </row>
    <row r="1259" spans="1:13">
      <c r="A1259" s="203" t="e">
        <f>IF(#REF!="","",#REF!)</f>
        <v>#REF!</v>
      </c>
      <c r="B1259" s="26" t="e">
        <f t="shared" si="57"/>
        <v>#REF!</v>
      </c>
      <c r="C1259" s="26" t="e">
        <f t="shared" si="58"/>
        <v>#REF!</v>
      </c>
      <c r="D1259" s="26" t="e">
        <f>#REF!</f>
        <v>#REF!</v>
      </c>
      <c r="E1259" s="26" t="e">
        <f>#REF!</f>
        <v>#REF!</v>
      </c>
      <c r="F1259" s="26" t="e">
        <f>ASC(#REF!)</f>
        <v>#REF!</v>
      </c>
      <c r="G1259" s="26" t="e">
        <f>#REF!</f>
        <v>#REF!</v>
      </c>
      <c r="H1259" s="26" t="e">
        <f>#REF!</f>
        <v>#REF!</v>
      </c>
      <c r="I1259" s="26" t="e">
        <f>#REF!</f>
        <v>#REF!</v>
      </c>
      <c r="J1259" s="26" t="e">
        <f>#REF!</f>
        <v>#REF!</v>
      </c>
      <c r="K1259" s="26" t="e">
        <f t="shared" si="59"/>
        <v>#REF!</v>
      </c>
      <c r="L1259" s="26" t="e">
        <f>IF(#REF!="","",#REF!)</f>
        <v>#REF!</v>
      </c>
      <c r="M1259" s="59" t="e">
        <f>#REF!</f>
        <v>#REF!</v>
      </c>
    </row>
    <row r="1260" spans="1:13">
      <c r="A1260" s="203" t="e">
        <f>IF(#REF!="","",#REF!)</f>
        <v>#REF!</v>
      </c>
      <c r="B1260" s="26" t="e">
        <f t="shared" si="57"/>
        <v>#REF!</v>
      </c>
      <c r="C1260" s="26" t="e">
        <f t="shared" si="58"/>
        <v>#REF!</v>
      </c>
      <c r="D1260" s="26" t="e">
        <f>#REF!</f>
        <v>#REF!</v>
      </c>
      <c r="E1260" s="26" t="e">
        <f>#REF!</f>
        <v>#REF!</v>
      </c>
      <c r="F1260" s="26" t="e">
        <f>ASC(#REF!)</f>
        <v>#REF!</v>
      </c>
      <c r="G1260" s="26" t="e">
        <f>#REF!</f>
        <v>#REF!</v>
      </c>
      <c r="H1260" s="26" t="e">
        <f>#REF!</f>
        <v>#REF!</v>
      </c>
      <c r="I1260" s="26" t="e">
        <f>#REF!</f>
        <v>#REF!</v>
      </c>
      <c r="J1260" s="26" t="e">
        <f>#REF!</f>
        <v>#REF!</v>
      </c>
      <c r="K1260" s="26" t="e">
        <f t="shared" si="59"/>
        <v>#REF!</v>
      </c>
      <c r="L1260" s="26" t="e">
        <f>IF(#REF!="","",#REF!)</f>
        <v>#REF!</v>
      </c>
      <c r="M1260" s="59" t="e">
        <f>#REF!</f>
        <v>#REF!</v>
      </c>
    </row>
    <row r="1261" spans="1:13">
      <c r="A1261" s="203" t="e">
        <f>IF(#REF!="","",#REF!)</f>
        <v>#REF!</v>
      </c>
      <c r="B1261" s="26" t="e">
        <f t="shared" si="57"/>
        <v>#REF!</v>
      </c>
      <c r="C1261" s="26" t="e">
        <f t="shared" si="58"/>
        <v>#REF!</v>
      </c>
      <c r="D1261" s="26" t="e">
        <f>#REF!</f>
        <v>#REF!</v>
      </c>
      <c r="E1261" s="26" t="e">
        <f>#REF!</f>
        <v>#REF!</v>
      </c>
      <c r="F1261" s="26" t="e">
        <f>ASC(#REF!)</f>
        <v>#REF!</v>
      </c>
      <c r="G1261" s="26" t="e">
        <f>#REF!</f>
        <v>#REF!</v>
      </c>
      <c r="H1261" s="26" t="e">
        <f>#REF!</f>
        <v>#REF!</v>
      </c>
      <c r="I1261" s="26" t="e">
        <f>#REF!</f>
        <v>#REF!</v>
      </c>
      <c r="J1261" s="26" t="e">
        <f>#REF!</f>
        <v>#REF!</v>
      </c>
      <c r="K1261" s="26" t="e">
        <f t="shared" si="59"/>
        <v>#REF!</v>
      </c>
      <c r="L1261" s="26" t="e">
        <f>IF(#REF!="","",#REF!)</f>
        <v>#REF!</v>
      </c>
      <c r="M1261" s="59" t="e">
        <f>#REF!</f>
        <v>#REF!</v>
      </c>
    </row>
    <row r="1262" spans="1:13">
      <c r="A1262" s="203" t="e">
        <f>IF(#REF!="","",#REF!)</f>
        <v>#REF!</v>
      </c>
      <c r="B1262" s="26" t="e">
        <f t="shared" si="57"/>
        <v>#REF!</v>
      </c>
      <c r="C1262" s="26" t="e">
        <f t="shared" si="58"/>
        <v>#REF!</v>
      </c>
      <c r="D1262" s="26" t="e">
        <f>#REF!</f>
        <v>#REF!</v>
      </c>
      <c r="E1262" s="26" t="e">
        <f>#REF!</f>
        <v>#REF!</v>
      </c>
      <c r="F1262" s="26" t="e">
        <f>ASC(#REF!)</f>
        <v>#REF!</v>
      </c>
      <c r="G1262" s="26" t="e">
        <f>#REF!</f>
        <v>#REF!</v>
      </c>
      <c r="H1262" s="26" t="e">
        <f>#REF!</f>
        <v>#REF!</v>
      </c>
      <c r="I1262" s="26" t="e">
        <f>#REF!</f>
        <v>#REF!</v>
      </c>
      <c r="J1262" s="26" t="e">
        <f>#REF!</f>
        <v>#REF!</v>
      </c>
      <c r="K1262" s="26" t="e">
        <f t="shared" si="59"/>
        <v>#REF!</v>
      </c>
      <c r="L1262" s="26" t="e">
        <f>IF(#REF!="","",#REF!)</f>
        <v>#REF!</v>
      </c>
      <c r="M1262" s="59" t="e">
        <f>#REF!</f>
        <v>#REF!</v>
      </c>
    </row>
    <row r="1263" spans="1:13">
      <c r="A1263" s="203" t="e">
        <f>IF(#REF!="","",#REF!)</f>
        <v>#REF!</v>
      </c>
      <c r="B1263" s="26" t="e">
        <f t="shared" si="57"/>
        <v>#REF!</v>
      </c>
      <c r="C1263" s="26" t="e">
        <f t="shared" si="58"/>
        <v>#REF!</v>
      </c>
      <c r="D1263" s="26" t="e">
        <f>#REF!</f>
        <v>#REF!</v>
      </c>
      <c r="E1263" s="26" t="e">
        <f>#REF!</f>
        <v>#REF!</v>
      </c>
      <c r="F1263" s="26" t="e">
        <f>ASC(#REF!)</f>
        <v>#REF!</v>
      </c>
      <c r="G1263" s="26" t="e">
        <f>#REF!</f>
        <v>#REF!</v>
      </c>
      <c r="H1263" s="26" t="e">
        <f>#REF!</f>
        <v>#REF!</v>
      </c>
      <c r="I1263" s="26" t="e">
        <f>#REF!</f>
        <v>#REF!</v>
      </c>
      <c r="J1263" s="26" t="e">
        <f>#REF!</f>
        <v>#REF!</v>
      </c>
      <c r="K1263" s="26" t="e">
        <f t="shared" si="59"/>
        <v>#REF!</v>
      </c>
      <c r="L1263" s="26" t="e">
        <f>IF(#REF!="","",#REF!)</f>
        <v>#REF!</v>
      </c>
      <c r="M1263" s="59" t="e">
        <f>#REF!</f>
        <v>#REF!</v>
      </c>
    </row>
    <row r="1264" spans="1:13">
      <c r="A1264" s="203" t="e">
        <f>IF(#REF!="","",#REF!)</f>
        <v>#REF!</v>
      </c>
      <c r="B1264" s="26" t="e">
        <f t="shared" si="57"/>
        <v>#REF!</v>
      </c>
      <c r="C1264" s="26" t="e">
        <f t="shared" si="58"/>
        <v>#REF!</v>
      </c>
      <c r="D1264" s="26" t="e">
        <f>#REF!</f>
        <v>#REF!</v>
      </c>
      <c r="E1264" s="26" t="e">
        <f>#REF!</f>
        <v>#REF!</v>
      </c>
      <c r="F1264" s="26" t="e">
        <f>ASC(#REF!)</f>
        <v>#REF!</v>
      </c>
      <c r="G1264" s="26" t="e">
        <f>#REF!</f>
        <v>#REF!</v>
      </c>
      <c r="H1264" s="26" t="e">
        <f>#REF!</f>
        <v>#REF!</v>
      </c>
      <c r="I1264" s="26" t="e">
        <f>#REF!</f>
        <v>#REF!</v>
      </c>
      <c r="J1264" s="26" t="e">
        <f>#REF!</f>
        <v>#REF!</v>
      </c>
      <c r="K1264" s="26" t="e">
        <f t="shared" si="59"/>
        <v>#REF!</v>
      </c>
      <c r="L1264" s="26" t="e">
        <f>IF(#REF!="","",#REF!)</f>
        <v>#REF!</v>
      </c>
      <c r="M1264" s="59" t="e">
        <f>#REF!</f>
        <v>#REF!</v>
      </c>
    </row>
    <row r="1265" spans="1:13">
      <c r="A1265" s="203" t="e">
        <f>IF(#REF!="","",#REF!)</f>
        <v>#REF!</v>
      </c>
      <c r="B1265" s="26" t="e">
        <f t="shared" si="57"/>
        <v>#REF!</v>
      </c>
      <c r="C1265" s="26" t="e">
        <f t="shared" si="58"/>
        <v>#REF!</v>
      </c>
      <c r="D1265" s="26" t="e">
        <f>#REF!</f>
        <v>#REF!</v>
      </c>
      <c r="E1265" s="26" t="e">
        <f>#REF!</f>
        <v>#REF!</v>
      </c>
      <c r="F1265" s="26" t="e">
        <f>ASC(#REF!)</f>
        <v>#REF!</v>
      </c>
      <c r="G1265" s="26" t="e">
        <f>#REF!</f>
        <v>#REF!</v>
      </c>
      <c r="H1265" s="26" t="e">
        <f>#REF!</f>
        <v>#REF!</v>
      </c>
      <c r="I1265" s="26" t="e">
        <f>#REF!</f>
        <v>#REF!</v>
      </c>
      <c r="J1265" s="26" t="e">
        <f>#REF!</f>
        <v>#REF!</v>
      </c>
      <c r="K1265" s="26" t="e">
        <f t="shared" si="59"/>
        <v>#REF!</v>
      </c>
      <c r="L1265" s="26" t="e">
        <f>IF(#REF!="","",#REF!)</f>
        <v>#REF!</v>
      </c>
      <c r="M1265" s="59" t="e">
        <f>#REF!</f>
        <v>#REF!</v>
      </c>
    </row>
    <row r="1266" spans="1:13">
      <c r="A1266" s="203" t="e">
        <f>IF(#REF!="","",#REF!)</f>
        <v>#REF!</v>
      </c>
      <c r="B1266" s="26" t="e">
        <f t="shared" si="57"/>
        <v>#REF!</v>
      </c>
      <c r="C1266" s="26" t="e">
        <f t="shared" si="58"/>
        <v>#REF!</v>
      </c>
      <c r="D1266" s="26" t="e">
        <f>#REF!</f>
        <v>#REF!</v>
      </c>
      <c r="E1266" s="26" t="e">
        <f>#REF!</f>
        <v>#REF!</v>
      </c>
      <c r="F1266" s="26" t="e">
        <f>ASC(#REF!)</f>
        <v>#REF!</v>
      </c>
      <c r="G1266" s="26" t="e">
        <f>#REF!</f>
        <v>#REF!</v>
      </c>
      <c r="H1266" s="26" t="e">
        <f>#REF!</f>
        <v>#REF!</v>
      </c>
      <c r="I1266" s="26" t="e">
        <f>#REF!</f>
        <v>#REF!</v>
      </c>
      <c r="J1266" s="26" t="e">
        <f>#REF!</f>
        <v>#REF!</v>
      </c>
      <c r="K1266" s="26" t="e">
        <f t="shared" si="59"/>
        <v>#REF!</v>
      </c>
      <c r="L1266" s="26" t="e">
        <f>IF(#REF!="","",#REF!)</f>
        <v>#REF!</v>
      </c>
      <c r="M1266" s="59" t="e">
        <f>#REF!</f>
        <v>#REF!</v>
      </c>
    </row>
    <row r="1267" spans="1:13">
      <c r="A1267" s="203" t="e">
        <f>IF(#REF!="","",#REF!)</f>
        <v>#REF!</v>
      </c>
      <c r="B1267" s="26" t="e">
        <f t="shared" si="57"/>
        <v>#REF!</v>
      </c>
      <c r="C1267" s="26" t="e">
        <f t="shared" si="58"/>
        <v>#REF!</v>
      </c>
      <c r="D1267" s="26" t="e">
        <f>#REF!</f>
        <v>#REF!</v>
      </c>
      <c r="E1267" s="26" t="e">
        <f>#REF!</f>
        <v>#REF!</v>
      </c>
      <c r="F1267" s="26" t="e">
        <f>ASC(#REF!)</f>
        <v>#REF!</v>
      </c>
      <c r="G1267" s="26" t="e">
        <f>#REF!</f>
        <v>#REF!</v>
      </c>
      <c r="H1267" s="26" t="e">
        <f>#REF!</f>
        <v>#REF!</v>
      </c>
      <c r="I1267" s="26" t="e">
        <f>#REF!</f>
        <v>#REF!</v>
      </c>
      <c r="J1267" s="26" t="e">
        <f>#REF!</f>
        <v>#REF!</v>
      </c>
      <c r="K1267" s="26" t="e">
        <f t="shared" si="59"/>
        <v>#REF!</v>
      </c>
      <c r="L1267" s="26" t="e">
        <f>IF(#REF!="","",#REF!)</f>
        <v>#REF!</v>
      </c>
      <c r="M1267" s="59" t="e">
        <f>#REF!</f>
        <v>#REF!</v>
      </c>
    </row>
    <row r="1268" spans="1:13">
      <c r="A1268" s="203" t="e">
        <f>IF(#REF!="","",#REF!)</f>
        <v>#REF!</v>
      </c>
      <c r="B1268" s="26" t="e">
        <f t="shared" si="57"/>
        <v>#REF!</v>
      </c>
      <c r="C1268" s="26" t="e">
        <f t="shared" si="58"/>
        <v>#REF!</v>
      </c>
      <c r="D1268" s="26" t="e">
        <f>#REF!</f>
        <v>#REF!</v>
      </c>
      <c r="E1268" s="26" t="e">
        <f>#REF!</f>
        <v>#REF!</v>
      </c>
      <c r="F1268" s="26" t="e">
        <f>ASC(#REF!)</f>
        <v>#REF!</v>
      </c>
      <c r="G1268" s="26" t="e">
        <f>#REF!</f>
        <v>#REF!</v>
      </c>
      <c r="H1268" s="26" t="e">
        <f>#REF!</f>
        <v>#REF!</v>
      </c>
      <c r="I1268" s="26" t="e">
        <f>#REF!</f>
        <v>#REF!</v>
      </c>
      <c r="J1268" s="26" t="e">
        <f>#REF!</f>
        <v>#REF!</v>
      </c>
      <c r="K1268" s="26" t="e">
        <f t="shared" si="59"/>
        <v>#REF!</v>
      </c>
      <c r="L1268" s="26" t="e">
        <f>IF(#REF!="","",#REF!)</f>
        <v>#REF!</v>
      </c>
      <c r="M1268" s="59" t="e">
        <f>#REF!</f>
        <v>#REF!</v>
      </c>
    </row>
    <row r="1269" spans="1:13">
      <c r="A1269" s="203" t="e">
        <f>IF(#REF!="","",#REF!)</f>
        <v>#REF!</v>
      </c>
      <c r="B1269" s="26" t="e">
        <f t="shared" si="57"/>
        <v>#REF!</v>
      </c>
      <c r="C1269" s="26" t="e">
        <f t="shared" si="58"/>
        <v>#REF!</v>
      </c>
      <c r="D1269" s="26" t="e">
        <f>#REF!</f>
        <v>#REF!</v>
      </c>
      <c r="E1269" s="26" t="e">
        <f>#REF!</f>
        <v>#REF!</v>
      </c>
      <c r="F1269" s="26" t="e">
        <f>ASC(#REF!)</f>
        <v>#REF!</v>
      </c>
      <c r="G1269" s="26" t="e">
        <f>#REF!</f>
        <v>#REF!</v>
      </c>
      <c r="H1269" s="26" t="e">
        <f>#REF!</f>
        <v>#REF!</v>
      </c>
      <c r="I1269" s="26" t="e">
        <f>#REF!</f>
        <v>#REF!</v>
      </c>
      <c r="J1269" s="26" t="e">
        <f>#REF!</f>
        <v>#REF!</v>
      </c>
      <c r="K1269" s="26" t="e">
        <f t="shared" si="59"/>
        <v>#REF!</v>
      </c>
      <c r="L1269" s="26" t="e">
        <f>IF(#REF!="","",#REF!)</f>
        <v>#REF!</v>
      </c>
      <c r="M1269" s="59" t="e">
        <f>#REF!</f>
        <v>#REF!</v>
      </c>
    </row>
    <row r="1270" spans="1:13">
      <c r="A1270" s="203" t="e">
        <f>IF(#REF!="","",#REF!)</f>
        <v>#REF!</v>
      </c>
      <c r="B1270" s="26" t="e">
        <f t="shared" si="57"/>
        <v>#REF!</v>
      </c>
      <c r="C1270" s="26" t="e">
        <f t="shared" si="58"/>
        <v>#REF!</v>
      </c>
      <c r="D1270" s="26" t="e">
        <f>#REF!</f>
        <v>#REF!</v>
      </c>
      <c r="E1270" s="26" t="e">
        <f>#REF!</f>
        <v>#REF!</v>
      </c>
      <c r="F1270" s="26" t="e">
        <f>ASC(#REF!)</f>
        <v>#REF!</v>
      </c>
      <c r="G1270" s="26" t="e">
        <f>#REF!</f>
        <v>#REF!</v>
      </c>
      <c r="H1270" s="26" t="e">
        <f>#REF!</f>
        <v>#REF!</v>
      </c>
      <c r="I1270" s="26" t="e">
        <f>#REF!</f>
        <v>#REF!</v>
      </c>
      <c r="J1270" s="26" t="e">
        <f>#REF!</f>
        <v>#REF!</v>
      </c>
      <c r="K1270" s="26" t="e">
        <f t="shared" si="59"/>
        <v>#REF!</v>
      </c>
      <c r="L1270" s="26" t="e">
        <f>IF(#REF!="","",#REF!)</f>
        <v>#REF!</v>
      </c>
      <c r="M1270" s="59" t="e">
        <f>#REF!</f>
        <v>#REF!</v>
      </c>
    </row>
    <row r="1271" spans="1:13">
      <c r="A1271" s="203" t="e">
        <f>IF(#REF!="","",#REF!)</f>
        <v>#REF!</v>
      </c>
      <c r="B1271" s="26" t="e">
        <f t="shared" si="57"/>
        <v>#REF!</v>
      </c>
      <c r="C1271" s="26" t="e">
        <f t="shared" si="58"/>
        <v>#REF!</v>
      </c>
      <c r="D1271" s="26" t="e">
        <f>#REF!</f>
        <v>#REF!</v>
      </c>
      <c r="E1271" s="26" t="e">
        <f>#REF!</f>
        <v>#REF!</v>
      </c>
      <c r="F1271" s="26" t="e">
        <f>ASC(#REF!)</f>
        <v>#REF!</v>
      </c>
      <c r="G1271" s="26" t="e">
        <f>#REF!</f>
        <v>#REF!</v>
      </c>
      <c r="H1271" s="26" t="e">
        <f>#REF!</f>
        <v>#REF!</v>
      </c>
      <c r="I1271" s="26" t="e">
        <f>#REF!</f>
        <v>#REF!</v>
      </c>
      <c r="J1271" s="26" t="e">
        <f>#REF!</f>
        <v>#REF!</v>
      </c>
      <c r="K1271" s="26" t="e">
        <f t="shared" si="59"/>
        <v>#REF!</v>
      </c>
      <c r="L1271" s="26" t="e">
        <f>IF(#REF!="","",#REF!)</f>
        <v>#REF!</v>
      </c>
      <c r="M1271" s="59" t="e">
        <f>#REF!</f>
        <v>#REF!</v>
      </c>
    </row>
    <row r="1272" spans="1:13">
      <c r="A1272" s="203" t="e">
        <f>IF(#REF!="","",#REF!)</f>
        <v>#REF!</v>
      </c>
      <c r="B1272" s="26" t="e">
        <f t="shared" si="57"/>
        <v>#REF!</v>
      </c>
      <c r="C1272" s="26" t="e">
        <f t="shared" si="58"/>
        <v>#REF!</v>
      </c>
      <c r="D1272" s="26" t="e">
        <f>#REF!</f>
        <v>#REF!</v>
      </c>
      <c r="E1272" s="26" t="e">
        <f>#REF!</f>
        <v>#REF!</v>
      </c>
      <c r="F1272" s="26" t="e">
        <f>ASC(#REF!)</f>
        <v>#REF!</v>
      </c>
      <c r="G1272" s="26" t="e">
        <f>#REF!</f>
        <v>#REF!</v>
      </c>
      <c r="H1272" s="26" t="e">
        <f>#REF!</f>
        <v>#REF!</v>
      </c>
      <c r="I1272" s="26" t="e">
        <f>#REF!</f>
        <v>#REF!</v>
      </c>
      <c r="J1272" s="26" t="e">
        <f>#REF!</f>
        <v>#REF!</v>
      </c>
      <c r="K1272" s="26" t="e">
        <f t="shared" si="59"/>
        <v>#REF!</v>
      </c>
      <c r="L1272" s="26" t="e">
        <f>IF(#REF!="","",#REF!)</f>
        <v>#REF!</v>
      </c>
      <c r="M1272" s="59" t="e">
        <f>#REF!</f>
        <v>#REF!</v>
      </c>
    </row>
    <row r="1273" spans="1:13">
      <c r="A1273" s="203" t="e">
        <f>IF(#REF!="","",#REF!)</f>
        <v>#REF!</v>
      </c>
      <c r="B1273" s="26" t="e">
        <f t="shared" si="57"/>
        <v>#REF!</v>
      </c>
      <c r="C1273" s="26" t="e">
        <f t="shared" si="58"/>
        <v>#REF!</v>
      </c>
      <c r="D1273" s="26" t="e">
        <f>#REF!</f>
        <v>#REF!</v>
      </c>
      <c r="E1273" s="26" t="e">
        <f>#REF!</f>
        <v>#REF!</v>
      </c>
      <c r="F1273" s="26" t="e">
        <f>ASC(#REF!)</f>
        <v>#REF!</v>
      </c>
      <c r="G1273" s="26" t="e">
        <f>#REF!</f>
        <v>#REF!</v>
      </c>
      <c r="H1273" s="26" t="e">
        <f>#REF!</f>
        <v>#REF!</v>
      </c>
      <c r="I1273" s="26" t="e">
        <f>#REF!</f>
        <v>#REF!</v>
      </c>
      <c r="J1273" s="26" t="e">
        <f>#REF!</f>
        <v>#REF!</v>
      </c>
      <c r="K1273" s="26" t="e">
        <f t="shared" si="59"/>
        <v>#REF!</v>
      </c>
      <c r="L1273" s="26" t="e">
        <f>IF(#REF!="","",#REF!)</f>
        <v>#REF!</v>
      </c>
      <c r="M1273" s="59" t="e">
        <f>#REF!</f>
        <v>#REF!</v>
      </c>
    </row>
    <row r="1274" spans="1:13">
      <c r="A1274" s="203" t="e">
        <f>IF(#REF!="","",#REF!)</f>
        <v>#REF!</v>
      </c>
      <c r="B1274" s="26" t="e">
        <f t="shared" si="57"/>
        <v>#REF!</v>
      </c>
      <c r="C1274" s="26" t="e">
        <f t="shared" si="58"/>
        <v>#REF!</v>
      </c>
      <c r="D1274" s="26" t="e">
        <f>#REF!</f>
        <v>#REF!</v>
      </c>
      <c r="E1274" s="26" t="e">
        <f>#REF!</f>
        <v>#REF!</v>
      </c>
      <c r="F1274" s="26" t="e">
        <f>ASC(#REF!)</f>
        <v>#REF!</v>
      </c>
      <c r="G1274" s="26" t="e">
        <f>#REF!</f>
        <v>#REF!</v>
      </c>
      <c r="H1274" s="26" t="e">
        <f>#REF!</f>
        <v>#REF!</v>
      </c>
      <c r="I1274" s="26" t="e">
        <f>#REF!</f>
        <v>#REF!</v>
      </c>
      <c r="J1274" s="26" t="e">
        <f>#REF!</f>
        <v>#REF!</v>
      </c>
      <c r="K1274" s="26" t="e">
        <f t="shared" si="59"/>
        <v>#REF!</v>
      </c>
      <c r="L1274" s="26" t="e">
        <f>IF(#REF!="","",#REF!)</f>
        <v>#REF!</v>
      </c>
      <c r="M1274" s="59" t="e">
        <f>#REF!</f>
        <v>#REF!</v>
      </c>
    </row>
    <row r="1275" spans="1:13">
      <c r="A1275" s="203" t="e">
        <f>IF(#REF!="","",#REF!)</f>
        <v>#REF!</v>
      </c>
      <c r="B1275" s="26" t="e">
        <f t="shared" si="57"/>
        <v>#REF!</v>
      </c>
      <c r="C1275" s="26" t="e">
        <f t="shared" si="58"/>
        <v>#REF!</v>
      </c>
      <c r="D1275" s="26" t="e">
        <f>#REF!</f>
        <v>#REF!</v>
      </c>
      <c r="E1275" s="26" t="e">
        <f>#REF!</f>
        <v>#REF!</v>
      </c>
      <c r="F1275" s="26" t="e">
        <f>ASC(#REF!)</f>
        <v>#REF!</v>
      </c>
      <c r="G1275" s="26" t="e">
        <f>#REF!</f>
        <v>#REF!</v>
      </c>
      <c r="H1275" s="26" t="e">
        <f>#REF!</f>
        <v>#REF!</v>
      </c>
      <c r="I1275" s="26" t="e">
        <f>#REF!</f>
        <v>#REF!</v>
      </c>
      <c r="J1275" s="26" t="e">
        <f>#REF!</f>
        <v>#REF!</v>
      </c>
      <c r="K1275" s="26" t="e">
        <f t="shared" si="59"/>
        <v>#REF!</v>
      </c>
      <c r="L1275" s="26" t="e">
        <f>IF(#REF!="","",#REF!)</f>
        <v>#REF!</v>
      </c>
      <c r="M1275" s="59" t="e">
        <f>#REF!</f>
        <v>#REF!</v>
      </c>
    </row>
    <row r="1276" spans="1:13">
      <c r="A1276" s="203" t="e">
        <f>IF(#REF!="","",#REF!)</f>
        <v>#REF!</v>
      </c>
      <c r="B1276" s="26" t="e">
        <f t="shared" si="57"/>
        <v>#REF!</v>
      </c>
      <c r="C1276" s="26" t="e">
        <f t="shared" si="58"/>
        <v>#REF!</v>
      </c>
      <c r="D1276" s="26" t="e">
        <f>#REF!</f>
        <v>#REF!</v>
      </c>
      <c r="E1276" s="26" t="e">
        <f>#REF!</f>
        <v>#REF!</v>
      </c>
      <c r="F1276" s="26" t="e">
        <f>ASC(#REF!)</f>
        <v>#REF!</v>
      </c>
      <c r="G1276" s="26" t="e">
        <f>#REF!</f>
        <v>#REF!</v>
      </c>
      <c r="H1276" s="26" t="e">
        <f>#REF!</f>
        <v>#REF!</v>
      </c>
      <c r="I1276" s="26" t="e">
        <f>#REF!</f>
        <v>#REF!</v>
      </c>
      <c r="J1276" s="26" t="e">
        <f>#REF!</f>
        <v>#REF!</v>
      </c>
      <c r="K1276" s="26" t="e">
        <f t="shared" si="59"/>
        <v>#REF!</v>
      </c>
      <c r="L1276" s="26" t="e">
        <f>IF(#REF!="","",#REF!)</f>
        <v>#REF!</v>
      </c>
      <c r="M1276" s="59" t="e">
        <f>#REF!</f>
        <v>#REF!</v>
      </c>
    </row>
    <row r="1277" spans="1:13">
      <c r="A1277" s="203" t="e">
        <f>IF(#REF!="","",#REF!)</f>
        <v>#REF!</v>
      </c>
      <c r="B1277" s="26" t="e">
        <f t="shared" si="57"/>
        <v>#REF!</v>
      </c>
      <c r="C1277" s="26" t="e">
        <f t="shared" si="58"/>
        <v>#REF!</v>
      </c>
      <c r="D1277" s="26" t="e">
        <f>#REF!</f>
        <v>#REF!</v>
      </c>
      <c r="E1277" s="26" t="e">
        <f>#REF!</f>
        <v>#REF!</v>
      </c>
      <c r="F1277" s="26" t="e">
        <f>ASC(#REF!)</f>
        <v>#REF!</v>
      </c>
      <c r="G1277" s="26" t="e">
        <f>#REF!</f>
        <v>#REF!</v>
      </c>
      <c r="H1277" s="26" t="e">
        <f>#REF!</f>
        <v>#REF!</v>
      </c>
      <c r="I1277" s="26" t="e">
        <f>#REF!</f>
        <v>#REF!</v>
      </c>
      <c r="J1277" s="26" t="e">
        <f>#REF!</f>
        <v>#REF!</v>
      </c>
      <c r="K1277" s="26" t="e">
        <f t="shared" si="59"/>
        <v>#REF!</v>
      </c>
      <c r="L1277" s="26" t="e">
        <f>IF(#REF!="","",#REF!)</f>
        <v>#REF!</v>
      </c>
      <c r="M1277" s="59" t="e">
        <f>#REF!</f>
        <v>#REF!</v>
      </c>
    </row>
    <row r="1278" spans="1:13">
      <c r="A1278" s="203" t="e">
        <f>IF(#REF!="","",#REF!)</f>
        <v>#REF!</v>
      </c>
      <c r="B1278" s="26" t="e">
        <f t="shared" si="57"/>
        <v>#REF!</v>
      </c>
      <c r="C1278" s="26" t="e">
        <f t="shared" si="58"/>
        <v>#REF!</v>
      </c>
      <c r="D1278" s="26" t="e">
        <f>#REF!</f>
        <v>#REF!</v>
      </c>
      <c r="E1278" s="26" t="e">
        <f>#REF!</f>
        <v>#REF!</v>
      </c>
      <c r="F1278" s="26" t="e">
        <f>ASC(#REF!)</f>
        <v>#REF!</v>
      </c>
      <c r="G1278" s="26" t="e">
        <f>#REF!</f>
        <v>#REF!</v>
      </c>
      <c r="H1278" s="26" t="e">
        <f>#REF!</f>
        <v>#REF!</v>
      </c>
      <c r="I1278" s="26" t="e">
        <f>#REF!</f>
        <v>#REF!</v>
      </c>
      <c r="J1278" s="26" t="e">
        <f>#REF!</f>
        <v>#REF!</v>
      </c>
      <c r="K1278" s="26" t="e">
        <f t="shared" si="59"/>
        <v>#REF!</v>
      </c>
      <c r="L1278" s="26" t="e">
        <f>IF(#REF!="","",#REF!)</f>
        <v>#REF!</v>
      </c>
      <c r="M1278" s="59" t="e">
        <f>#REF!</f>
        <v>#REF!</v>
      </c>
    </row>
    <row r="1279" spans="1:13">
      <c r="A1279" s="203" t="e">
        <f>IF(#REF!="","",#REF!)</f>
        <v>#REF!</v>
      </c>
      <c r="B1279" s="26" t="e">
        <f t="shared" si="57"/>
        <v>#REF!</v>
      </c>
      <c r="C1279" s="26" t="e">
        <f t="shared" si="58"/>
        <v>#REF!</v>
      </c>
      <c r="D1279" s="26" t="e">
        <f>#REF!</f>
        <v>#REF!</v>
      </c>
      <c r="E1279" s="26" t="e">
        <f>#REF!</f>
        <v>#REF!</v>
      </c>
      <c r="F1279" s="26" t="e">
        <f>ASC(#REF!)</f>
        <v>#REF!</v>
      </c>
      <c r="G1279" s="26" t="e">
        <f>#REF!</f>
        <v>#REF!</v>
      </c>
      <c r="H1279" s="26" t="e">
        <f>#REF!</f>
        <v>#REF!</v>
      </c>
      <c r="I1279" s="26" t="e">
        <f>#REF!</f>
        <v>#REF!</v>
      </c>
      <c r="J1279" s="26" t="e">
        <f>#REF!</f>
        <v>#REF!</v>
      </c>
      <c r="K1279" s="26" t="e">
        <f t="shared" si="59"/>
        <v>#REF!</v>
      </c>
      <c r="L1279" s="26" t="e">
        <f>IF(#REF!="","",#REF!)</f>
        <v>#REF!</v>
      </c>
      <c r="M1279" s="59" t="e">
        <f>#REF!</f>
        <v>#REF!</v>
      </c>
    </row>
    <row r="1280" spans="1:13">
      <c r="A1280" s="203" t="e">
        <f>IF(#REF!="","",#REF!)</f>
        <v>#REF!</v>
      </c>
      <c r="B1280" s="26" t="e">
        <f t="shared" si="57"/>
        <v>#REF!</v>
      </c>
      <c r="C1280" s="26" t="e">
        <f t="shared" si="58"/>
        <v>#REF!</v>
      </c>
      <c r="D1280" s="26" t="e">
        <f>#REF!</f>
        <v>#REF!</v>
      </c>
      <c r="E1280" s="26" t="e">
        <f>#REF!</f>
        <v>#REF!</v>
      </c>
      <c r="F1280" s="26" t="e">
        <f>ASC(#REF!)</f>
        <v>#REF!</v>
      </c>
      <c r="G1280" s="26" t="e">
        <f>#REF!</f>
        <v>#REF!</v>
      </c>
      <c r="H1280" s="26" t="e">
        <f>#REF!</f>
        <v>#REF!</v>
      </c>
      <c r="I1280" s="26" t="e">
        <f>#REF!</f>
        <v>#REF!</v>
      </c>
      <c r="J1280" s="26" t="e">
        <f>#REF!</f>
        <v>#REF!</v>
      </c>
      <c r="K1280" s="26" t="e">
        <f t="shared" si="59"/>
        <v>#REF!</v>
      </c>
      <c r="L1280" s="26" t="e">
        <f>IF(#REF!="","",#REF!)</f>
        <v>#REF!</v>
      </c>
      <c r="M1280" s="59" t="e">
        <f>#REF!</f>
        <v>#REF!</v>
      </c>
    </row>
    <row r="1281" spans="1:13">
      <c r="A1281" s="203" t="e">
        <f>IF(#REF!="","",#REF!)</f>
        <v>#REF!</v>
      </c>
      <c r="B1281" s="26" t="e">
        <f t="shared" si="57"/>
        <v>#REF!</v>
      </c>
      <c r="C1281" s="26" t="e">
        <f t="shared" si="58"/>
        <v>#REF!</v>
      </c>
      <c r="D1281" s="26" t="e">
        <f>#REF!</f>
        <v>#REF!</v>
      </c>
      <c r="E1281" s="26" t="e">
        <f>#REF!</f>
        <v>#REF!</v>
      </c>
      <c r="F1281" s="26" t="e">
        <f>ASC(#REF!)</f>
        <v>#REF!</v>
      </c>
      <c r="G1281" s="26" t="e">
        <f>#REF!</f>
        <v>#REF!</v>
      </c>
      <c r="H1281" s="26" t="e">
        <f>#REF!</f>
        <v>#REF!</v>
      </c>
      <c r="I1281" s="26" t="e">
        <f>#REF!</f>
        <v>#REF!</v>
      </c>
      <c r="J1281" s="26" t="e">
        <f>#REF!</f>
        <v>#REF!</v>
      </c>
      <c r="K1281" s="26" t="e">
        <f t="shared" si="59"/>
        <v>#REF!</v>
      </c>
      <c r="L1281" s="26" t="e">
        <f>IF(#REF!="","",#REF!)</f>
        <v>#REF!</v>
      </c>
      <c r="M1281" s="59" t="e">
        <f>#REF!</f>
        <v>#REF!</v>
      </c>
    </row>
    <row r="1282" spans="1:13">
      <c r="A1282" s="203" t="e">
        <f>IF(#REF!="","",#REF!)</f>
        <v>#REF!</v>
      </c>
      <c r="B1282" s="26" t="e">
        <f t="shared" si="57"/>
        <v>#REF!</v>
      </c>
      <c r="C1282" s="26" t="e">
        <f t="shared" si="58"/>
        <v>#REF!</v>
      </c>
      <c r="D1282" s="26" t="e">
        <f>#REF!</f>
        <v>#REF!</v>
      </c>
      <c r="E1282" s="26" t="e">
        <f>#REF!</f>
        <v>#REF!</v>
      </c>
      <c r="F1282" s="26" t="e">
        <f>ASC(#REF!)</f>
        <v>#REF!</v>
      </c>
      <c r="G1282" s="26" t="e">
        <f>#REF!</f>
        <v>#REF!</v>
      </c>
      <c r="H1282" s="26" t="e">
        <f>#REF!</f>
        <v>#REF!</v>
      </c>
      <c r="I1282" s="26" t="e">
        <f>#REF!</f>
        <v>#REF!</v>
      </c>
      <c r="J1282" s="26" t="e">
        <f>#REF!</f>
        <v>#REF!</v>
      </c>
      <c r="K1282" s="26" t="e">
        <f t="shared" si="59"/>
        <v>#REF!</v>
      </c>
      <c r="L1282" s="26" t="e">
        <f>IF(#REF!="","",#REF!)</f>
        <v>#REF!</v>
      </c>
      <c r="M1282" s="59" t="e">
        <f>#REF!</f>
        <v>#REF!</v>
      </c>
    </row>
    <row r="1283" spans="1:13">
      <c r="A1283" s="203" t="e">
        <f>IF(#REF!="","",#REF!)</f>
        <v>#REF!</v>
      </c>
      <c r="B1283" s="26" t="e">
        <f t="shared" ref="B1283:B1346" si="60">LEFT(A1283,1)</f>
        <v>#REF!</v>
      </c>
      <c r="C1283" s="26" t="e">
        <f t="shared" ref="C1283:C1346" si="61">REPLACE(A1283,1,1,"")</f>
        <v>#REF!</v>
      </c>
      <c r="D1283" s="26" t="e">
        <f>#REF!</f>
        <v>#REF!</v>
      </c>
      <c r="E1283" s="26" t="e">
        <f>#REF!</f>
        <v>#REF!</v>
      </c>
      <c r="F1283" s="26" t="e">
        <f>ASC(#REF!)</f>
        <v>#REF!</v>
      </c>
      <c r="G1283" s="26" t="e">
        <f>#REF!</f>
        <v>#REF!</v>
      </c>
      <c r="H1283" s="26" t="e">
        <f>#REF!</f>
        <v>#REF!</v>
      </c>
      <c r="I1283" s="26" t="e">
        <f>#REF!</f>
        <v>#REF!</v>
      </c>
      <c r="J1283" s="26" t="e">
        <f>#REF!</f>
        <v>#REF!</v>
      </c>
      <c r="K1283" s="26" t="e">
        <f t="shared" ref="K1283:K1346" si="62">I1283</f>
        <v>#REF!</v>
      </c>
      <c r="L1283" s="26" t="e">
        <f>IF(#REF!="","",#REF!)</f>
        <v>#REF!</v>
      </c>
      <c r="M1283" s="59" t="e">
        <f>#REF!</f>
        <v>#REF!</v>
      </c>
    </row>
    <row r="1284" spans="1:13">
      <c r="A1284" s="203" t="e">
        <f>IF(#REF!="","",#REF!)</f>
        <v>#REF!</v>
      </c>
      <c r="B1284" s="26" t="e">
        <f t="shared" si="60"/>
        <v>#REF!</v>
      </c>
      <c r="C1284" s="26" t="e">
        <f t="shared" si="61"/>
        <v>#REF!</v>
      </c>
      <c r="D1284" s="26" t="e">
        <f>#REF!</f>
        <v>#REF!</v>
      </c>
      <c r="E1284" s="26" t="e">
        <f>#REF!</f>
        <v>#REF!</v>
      </c>
      <c r="F1284" s="26" t="e">
        <f>ASC(#REF!)</f>
        <v>#REF!</v>
      </c>
      <c r="G1284" s="26" t="e">
        <f>#REF!</f>
        <v>#REF!</v>
      </c>
      <c r="H1284" s="26" t="e">
        <f>#REF!</f>
        <v>#REF!</v>
      </c>
      <c r="I1284" s="26" t="e">
        <f>#REF!</f>
        <v>#REF!</v>
      </c>
      <c r="J1284" s="26" t="e">
        <f>#REF!</f>
        <v>#REF!</v>
      </c>
      <c r="K1284" s="26" t="e">
        <f t="shared" si="62"/>
        <v>#REF!</v>
      </c>
      <c r="L1284" s="26" t="e">
        <f>IF(#REF!="","",#REF!)</f>
        <v>#REF!</v>
      </c>
      <c r="M1284" s="59" t="e">
        <f>#REF!</f>
        <v>#REF!</v>
      </c>
    </row>
    <row r="1285" spans="1:13">
      <c r="A1285" s="203" t="e">
        <f>IF(#REF!="","",#REF!)</f>
        <v>#REF!</v>
      </c>
      <c r="B1285" s="26" t="e">
        <f t="shared" si="60"/>
        <v>#REF!</v>
      </c>
      <c r="C1285" s="26" t="e">
        <f t="shared" si="61"/>
        <v>#REF!</v>
      </c>
      <c r="D1285" s="26" t="e">
        <f>#REF!</f>
        <v>#REF!</v>
      </c>
      <c r="E1285" s="26" t="e">
        <f>#REF!</f>
        <v>#REF!</v>
      </c>
      <c r="F1285" s="26" t="e">
        <f>ASC(#REF!)</f>
        <v>#REF!</v>
      </c>
      <c r="G1285" s="26" t="e">
        <f>#REF!</f>
        <v>#REF!</v>
      </c>
      <c r="H1285" s="26" t="e">
        <f>#REF!</f>
        <v>#REF!</v>
      </c>
      <c r="I1285" s="26" t="e">
        <f>#REF!</f>
        <v>#REF!</v>
      </c>
      <c r="J1285" s="26" t="e">
        <f>#REF!</f>
        <v>#REF!</v>
      </c>
      <c r="K1285" s="26" t="e">
        <f t="shared" si="62"/>
        <v>#REF!</v>
      </c>
      <c r="L1285" s="26" t="e">
        <f>IF(#REF!="","",#REF!)</f>
        <v>#REF!</v>
      </c>
      <c r="M1285" s="59" t="e">
        <f>#REF!</f>
        <v>#REF!</v>
      </c>
    </row>
    <row r="1286" spans="1:13">
      <c r="A1286" s="203" t="e">
        <f>IF(#REF!="","",#REF!)</f>
        <v>#REF!</v>
      </c>
      <c r="B1286" s="26" t="e">
        <f t="shared" si="60"/>
        <v>#REF!</v>
      </c>
      <c r="C1286" s="26" t="e">
        <f t="shared" si="61"/>
        <v>#REF!</v>
      </c>
      <c r="D1286" s="26" t="e">
        <f>#REF!</f>
        <v>#REF!</v>
      </c>
      <c r="E1286" s="26" t="e">
        <f>#REF!</f>
        <v>#REF!</v>
      </c>
      <c r="F1286" s="26" t="e">
        <f>ASC(#REF!)</f>
        <v>#REF!</v>
      </c>
      <c r="G1286" s="26" t="e">
        <f>#REF!</f>
        <v>#REF!</v>
      </c>
      <c r="H1286" s="26" t="e">
        <f>#REF!</f>
        <v>#REF!</v>
      </c>
      <c r="I1286" s="26" t="e">
        <f>#REF!</f>
        <v>#REF!</v>
      </c>
      <c r="J1286" s="26" t="e">
        <f>#REF!</f>
        <v>#REF!</v>
      </c>
      <c r="K1286" s="26" t="e">
        <f t="shared" si="62"/>
        <v>#REF!</v>
      </c>
      <c r="L1286" s="26" t="e">
        <f>IF(#REF!="","",#REF!)</f>
        <v>#REF!</v>
      </c>
      <c r="M1286" s="59" t="e">
        <f>#REF!</f>
        <v>#REF!</v>
      </c>
    </row>
    <row r="1287" spans="1:13">
      <c r="A1287" s="203" t="e">
        <f>IF(#REF!="","",#REF!)</f>
        <v>#REF!</v>
      </c>
      <c r="B1287" s="26" t="e">
        <f t="shared" si="60"/>
        <v>#REF!</v>
      </c>
      <c r="C1287" s="26" t="e">
        <f t="shared" si="61"/>
        <v>#REF!</v>
      </c>
      <c r="D1287" s="26" t="e">
        <f>#REF!</f>
        <v>#REF!</v>
      </c>
      <c r="E1287" s="26" t="e">
        <f>#REF!</f>
        <v>#REF!</v>
      </c>
      <c r="F1287" s="26" t="e">
        <f>ASC(#REF!)</f>
        <v>#REF!</v>
      </c>
      <c r="G1287" s="26" t="e">
        <f>#REF!</f>
        <v>#REF!</v>
      </c>
      <c r="H1287" s="26" t="e">
        <f>#REF!</f>
        <v>#REF!</v>
      </c>
      <c r="I1287" s="26" t="e">
        <f>#REF!</f>
        <v>#REF!</v>
      </c>
      <c r="J1287" s="26" t="e">
        <f>#REF!</f>
        <v>#REF!</v>
      </c>
      <c r="K1287" s="26" t="e">
        <f t="shared" si="62"/>
        <v>#REF!</v>
      </c>
      <c r="L1287" s="26" t="e">
        <f>IF(#REF!="","",#REF!)</f>
        <v>#REF!</v>
      </c>
      <c r="M1287" s="59" t="e">
        <f>#REF!</f>
        <v>#REF!</v>
      </c>
    </row>
    <row r="1288" spans="1:13">
      <c r="A1288" s="203" t="e">
        <f>IF(#REF!="","",#REF!)</f>
        <v>#REF!</v>
      </c>
      <c r="B1288" s="26" t="e">
        <f t="shared" si="60"/>
        <v>#REF!</v>
      </c>
      <c r="C1288" s="26" t="e">
        <f t="shared" si="61"/>
        <v>#REF!</v>
      </c>
      <c r="D1288" s="26" t="e">
        <f>#REF!</f>
        <v>#REF!</v>
      </c>
      <c r="E1288" s="26" t="e">
        <f>#REF!</f>
        <v>#REF!</v>
      </c>
      <c r="F1288" s="26" t="e">
        <f>ASC(#REF!)</f>
        <v>#REF!</v>
      </c>
      <c r="G1288" s="26" t="e">
        <f>#REF!</f>
        <v>#REF!</v>
      </c>
      <c r="H1288" s="26" t="e">
        <f>#REF!</f>
        <v>#REF!</v>
      </c>
      <c r="I1288" s="26" t="e">
        <f>#REF!</f>
        <v>#REF!</v>
      </c>
      <c r="J1288" s="26" t="e">
        <f>#REF!</f>
        <v>#REF!</v>
      </c>
      <c r="K1288" s="26" t="e">
        <f t="shared" si="62"/>
        <v>#REF!</v>
      </c>
      <c r="L1288" s="26" t="e">
        <f>IF(#REF!="","",#REF!)</f>
        <v>#REF!</v>
      </c>
      <c r="M1288" s="59" t="e">
        <f>#REF!</f>
        <v>#REF!</v>
      </c>
    </row>
    <row r="1289" spans="1:13">
      <c r="A1289" s="203" t="e">
        <f>IF(#REF!="","",#REF!)</f>
        <v>#REF!</v>
      </c>
      <c r="B1289" s="26" t="e">
        <f t="shared" si="60"/>
        <v>#REF!</v>
      </c>
      <c r="C1289" s="26" t="e">
        <f t="shared" si="61"/>
        <v>#REF!</v>
      </c>
      <c r="D1289" s="26" t="e">
        <f>#REF!</f>
        <v>#REF!</v>
      </c>
      <c r="E1289" s="26" t="e">
        <f>#REF!</f>
        <v>#REF!</v>
      </c>
      <c r="F1289" s="26" t="e">
        <f>ASC(#REF!)</f>
        <v>#REF!</v>
      </c>
      <c r="G1289" s="26" t="e">
        <f>#REF!</f>
        <v>#REF!</v>
      </c>
      <c r="H1289" s="26" t="e">
        <f>#REF!</f>
        <v>#REF!</v>
      </c>
      <c r="I1289" s="26" t="e">
        <f>#REF!</f>
        <v>#REF!</v>
      </c>
      <c r="J1289" s="26" t="e">
        <f>#REF!</f>
        <v>#REF!</v>
      </c>
      <c r="K1289" s="26" t="e">
        <f t="shared" si="62"/>
        <v>#REF!</v>
      </c>
      <c r="L1289" s="26" t="e">
        <f>IF(#REF!="","",#REF!)</f>
        <v>#REF!</v>
      </c>
      <c r="M1289" s="59" t="e">
        <f>#REF!</f>
        <v>#REF!</v>
      </c>
    </row>
    <row r="1290" spans="1:13">
      <c r="A1290" s="203" t="e">
        <f>IF(#REF!="","",#REF!)</f>
        <v>#REF!</v>
      </c>
      <c r="B1290" s="26" t="e">
        <f t="shared" si="60"/>
        <v>#REF!</v>
      </c>
      <c r="C1290" s="26" t="e">
        <f t="shared" si="61"/>
        <v>#REF!</v>
      </c>
      <c r="D1290" s="26" t="e">
        <f>#REF!</f>
        <v>#REF!</v>
      </c>
      <c r="E1290" s="26" t="e">
        <f>#REF!</f>
        <v>#REF!</v>
      </c>
      <c r="F1290" s="26" t="e">
        <f>ASC(#REF!)</f>
        <v>#REF!</v>
      </c>
      <c r="G1290" s="26" t="e">
        <f>#REF!</f>
        <v>#REF!</v>
      </c>
      <c r="H1290" s="26" t="e">
        <f>#REF!</f>
        <v>#REF!</v>
      </c>
      <c r="I1290" s="26" t="e">
        <f>#REF!</f>
        <v>#REF!</v>
      </c>
      <c r="J1290" s="26" t="e">
        <f>#REF!</f>
        <v>#REF!</v>
      </c>
      <c r="K1290" s="26" t="e">
        <f t="shared" si="62"/>
        <v>#REF!</v>
      </c>
      <c r="L1290" s="26" t="e">
        <f>IF(#REF!="","",#REF!)</f>
        <v>#REF!</v>
      </c>
      <c r="M1290" s="59" t="e">
        <f>#REF!</f>
        <v>#REF!</v>
      </c>
    </row>
    <row r="1291" spans="1:13">
      <c r="A1291" s="203" t="e">
        <f>IF(#REF!="","",#REF!)</f>
        <v>#REF!</v>
      </c>
      <c r="B1291" s="26" t="e">
        <f t="shared" si="60"/>
        <v>#REF!</v>
      </c>
      <c r="C1291" s="26" t="e">
        <f t="shared" si="61"/>
        <v>#REF!</v>
      </c>
      <c r="D1291" s="26" t="e">
        <f>#REF!</f>
        <v>#REF!</v>
      </c>
      <c r="E1291" s="26" t="e">
        <f>#REF!</f>
        <v>#REF!</v>
      </c>
      <c r="F1291" s="26" t="e">
        <f>ASC(#REF!)</f>
        <v>#REF!</v>
      </c>
      <c r="G1291" s="26" t="e">
        <f>#REF!</f>
        <v>#REF!</v>
      </c>
      <c r="H1291" s="26" t="e">
        <f>#REF!</f>
        <v>#REF!</v>
      </c>
      <c r="I1291" s="26" t="e">
        <f>#REF!</f>
        <v>#REF!</v>
      </c>
      <c r="J1291" s="26" t="e">
        <f>#REF!</f>
        <v>#REF!</v>
      </c>
      <c r="K1291" s="26" t="e">
        <f t="shared" si="62"/>
        <v>#REF!</v>
      </c>
      <c r="L1291" s="26" t="e">
        <f>IF(#REF!="","",#REF!)</f>
        <v>#REF!</v>
      </c>
      <c r="M1291" s="59" t="e">
        <f>#REF!</f>
        <v>#REF!</v>
      </c>
    </row>
    <row r="1292" spans="1:13">
      <c r="A1292" s="203" t="e">
        <f>IF(#REF!="","",#REF!)</f>
        <v>#REF!</v>
      </c>
      <c r="B1292" s="26" t="e">
        <f t="shared" si="60"/>
        <v>#REF!</v>
      </c>
      <c r="C1292" s="26" t="e">
        <f t="shared" si="61"/>
        <v>#REF!</v>
      </c>
      <c r="D1292" s="26" t="e">
        <f>#REF!</f>
        <v>#REF!</v>
      </c>
      <c r="E1292" s="26" t="e">
        <f>#REF!</f>
        <v>#REF!</v>
      </c>
      <c r="F1292" s="26" t="e">
        <f>ASC(#REF!)</f>
        <v>#REF!</v>
      </c>
      <c r="G1292" s="26" t="e">
        <f>#REF!</f>
        <v>#REF!</v>
      </c>
      <c r="H1292" s="26" t="e">
        <f>#REF!</f>
        <v>#REF!</v>
      </c>
      <c r="I1292" s="26" t="e">
        <f>#REF!</f>
        <v>#REF!</v>
      </c>
      <c r="J1292" s="26" t="e">
        <f>#REF!</f>
        <v>#REF!</v>
      </c>
      <c r="K1292" s="26" t="e">
        <f t="shared" si="62"/>
        <v>#REF!</v>
      </c>
      <c r="L1292" s="26" t="e">
        <f>IF(#REF!="","",#REF!)</f>
        <v>#REF!</v>
      </c>
      <c r="M1292" s="59" t="e">
        <f>#REF!</f>
        <v>#REF!</v>
      </c>
    </row>
    <row r="1293" spans="1:13">
      <c r="A1293" s="203" t="e">
        <f>IF(#REF!="","",#REF!)</f>
        <v>#REF!</v>
      </c>
      <c r="B1293" s="26" t="e">
        <f t="shared" si="60"/>
        <v>#REF!</v>
      </c>
      <c r="C1293" s="26" t="e">
        <f t="shared" si="61"/>
        <v>#REF!</v>
      </c>
      <c r="D1293" s="26" t="e">
        <f>#REF!</f>
        <v>#REF!</v>
      </c>
      <c r="E1293" s="26" t="e">
        <f>#REF!</f>
        <v>#REF!</v>
      </c>
      <c r="F1293" s="26" t="e">
        <f>ASC(#REF!)</f>
        <v>#REF!</v>
      </c>
      <c r="G1293" s="26" t="e">
        <f>#REF!</f>
        <v>#REF!</v>
      </c>
      <c r="H1293" s="26" t="e">
        <f>#REF!</f>
        <v>#REF!</v>
      </c>
      <c r="I1293" s="26" t="e">
        <f>#REF!</f>
        <v>#REF!</v>
      </c>
      <c r="J1293" s="26" t="e">
        <f>#REF!</f>
        <v>#REF!</v>
      </c>
      <c r="K1293" s="26" t="e">
        <f t="shared" si="62"/>
        <v>#REF!</v>
      </c>
      <c r="L1293" s="26" t="e">
        <f>IF(#REF!="","",#REF!)</f>
        <v>#REF!</v>
      </c>
      <c r="M1293" s="59" t="e">
        <f>#REF!</f>
        <v>#REF!</v>
      </c>
    </row>
    <row r="1294" spans="1:13">
      <c r="A1294" s="203" t="e">
        <f>IF(#REF!="","",#REF!)</f>
        <v>#REF!</v>
      </c>
      <c r="B1294" s="26" t="e">
        <f t="shared" si="60"/>
        <v>#REF!</v>
      </c>
      <c r="C1294" s="26" t="e">
        <f t="shared" si="61"/>
        <v>#REF!</v>
      </c>
      <c r="D1294" s="26" t="e">
        <f>#REF!</f>
        <v>#REF!</v>
      </c>
      <c r="E1294" s="26" t="e">
        <f>#REF!</f>
        <v>#REF!</v>
      </c>
      <c r="F1294" s="26" t="e">
        <f>ASC(#REF!)</f>
        <v>#REF!</v>
      </c>
      <c r="G1294" s="26" t="e">
        <f>#REF!</f>
        <v>#REF!</v>
      </c>
      <c r="H1294" s="26" t="e">
        <f>#REF!</f>
        <v>#REF!</v>
      </c>
      <c r="I1294" s="26" t="e">
        <f>#REF!</f>
        <v>#REF!</v>
      </c>
      <c r="J1294" s="26" t="e">
        <f>#REF!</f>
        <v>#REF!</v>
      </c>
      <c r="K1294" s="26" t="e">
        <f t="shared" si="62"/>
        <v>#REF!</v>
      </c>
      <c r="L1294" s="26" t="e">
        <f>IF(#REF!="","",#REF!)</f>
        <v>#REF!</v>
      </c>
      <c r="M1294" s="59" t="e">
        <f>#REF!</f>
        <v>#REF!</v>
      </c>
    </row>
    <row r="1295" spans="1:13">
      <c r="A1295" s="203" t="e">
        <f>IF(#REF!="","",#REF!)</f>
        <v>#REF!</v>
      </c>
      <c r="B1295" s="26" t="e">
        <f t="shared" si="60"/>
        <v>#REF!</v>
      </c>
      <c r="C1295" s="26" t="e">
        <f t="shared" si="61"/>
        <v>#REF!</v>
      </c>
      <c r="D1295" s="26" t="e">
        <f>#REF!</f>
        <v>#REF!</v>
      </c>
      <c r="E1295" s="26" t="e">
        <f>#REF!</f>
        <v>#REF!</v>
      </c>
      <c r="F1295" s="26" t="e">
        <f>ASC(#REF!)</f>
        <v>#REF!</v>
      </c>
      <c r="G1295" s="26" t="e">
        <f>#REF!</f>
        <v>#REF!</v>
      </c>
      <c r="H1295" s="26" t="e">
        <f>#REF!</f>
        <v>#REF!</v>
      </c>
      <c r="I1295" s="26" t="e">
        <f>#REF!</f>
        <v>#REF!</v>
      </c>
      <c r="J1295" s="26" t="e">
        <f>#REF!</f>
        <v>#REF!</v>
      </c>
      <c r="K1295" s="26" t="e">
        <f t="shared" si="62"/>
        <v>#REF!</v>
      </c>
      <c r="L1295" s="26" t="e">
        <f>IF(#REF!="","",#REF!)</f>
        <v>#REF!</v>
      </c>
      <c r="M1295" s="59" t="e">
        <f>#REF!</f>
        <v>#REF!</v>
      </c>
    </row>
    <row r="1296" spans="1:13">
      <c r="A1296" s="203" t="e">
        <f>IF(#REF!="","",#REF!)</f>
        <v>#REF!</v>
      </c>
      <c r="B1296" s="26" t="e">
        <f t="shared" si="60"/>
        <v>#REF!</v>
      </c>
      <c r="C1296" s="26" t="e">
        <f t="shared" si="61"/>
        <v>#REF!</v>
      </c>
      <c r="D1296" s="26" t="e">
        <f>#REF!</f>
        <v>#REF!</v>
      </c>
      <c r="E1296" s="26" t="e">
        <f>#REF!</f>
        <v>#REF!</v>
      </c>
      <c r="F1296" s="26" t="e">
        <f>ASC(#REF!)</f>
        <v>#REF!</v>
      </c>
      <c r="G1296" s="26" t="e">
        <f>#REF!</f>
        <v>#REF!</v>
      </c>
      <c r="H1296" s="26" t="e">
        <f>#REF!</f>
        <v>#REF!</v>
      </c>
      <c r="I1296" s="26" t="e">
        <f>#REF!</f>
        <v>#REF!</v>
      </c>
      <c r="J1296" s="26" t="e">
        <f>#REF!</f>
        <v>#REF!</v>
      </c>
      <c r="K1296" s="26" t="e">
        <f t="shared" si="62"/>
        <v>#REF!</v>
      </c>
      <c r="L1296" s="26" t="e">
        <f>IF(#REF!="","",#REF!)</f>
        <v>#REF!</v>
      </c>
      <c r="M1296" s="59" t="e">
        <f>#REF!</f>
        <v>#REF!</v>
      </c>
    </row>
    <row r="1297" spans="1:13">
      <c r="A1297" s="203" t="e">
        <f>IF(#REF!="","",#REF!)</f>
        <v>#REF!</v>
      </c>
      <c r="B1297" s="26" t="e">
        <f t="shared" si="60"/>
        <v>#REF!</v>
      </c>
      <c r="C1297" s="26" t="e">
        <f t="shared" si="61"/>
        <v>#REF!</v>
      </c>
      <c r="D1297" s="26" t="e">
        <f>#REF!</f>
        <v>#REF!</v>
      </c>
      <c r="E1297" s="26" t="e">
        <f>#REF!</f>
        <v>#REF!</v>
      </c>
      <c r="F1297" s="26" t="e">
        <f>ASC(#REF!)</f>
        <v>#REF!</v>
      </c>
      <c r="G1297" s="26" t="e">
        <f>#REF!</f>
        <v>#REF!</v>
      </c>
      <c r="H1297" s="26" t="e">
        <f>#REF!</f>
        <v>#REF!</v>
      </c>
      <c r="I1297" s="26" t="e">
        <f>#REF!</f>
        <v>#REF!</v>
      </c>
      <c r="J1297" s="26" t="e">
        <f>#REF!</f>
        <v>#REF!</v>
      </c>
      <c r="K1297" s="26" t="e">
        <f t="shared" si="62"/>
        <v>#REF!</v>
      </c>
      <c r="L1297" s="26" t="e">
        <f>IF(#REF!="","",#REF!)</f>
        <v>#REF!</v>
      </c>
      <c r="M1297" s="59" t="e">
        <f>#REF!</f>
        <v>#REF!</v>
      </c>
    </row>
    <row r="1298" spans="1:13">
      <c r="A1298" s="203" t="e">
        <f>IF(#REF!="","",#REF!)</f>
        <v>#REF!</v>
      </c>
      <c r="B1298" s="26" t="e">
        <f t="shared" si="60"/>
        <v>#REF!</v>
      </c>
      <c r="C1298" s="26" t="e">
        <f t="shared" si="61"/>
        <v>#REF!</v>
      </c>
      <c r="D1298" s="26" t="e">
        <f>#REF!</f>
        <v>#REF!</v>
      </c>
      <c r="E1298" s="26" t="e">
        <f>#REF!</f>
        <v>#REF!</v>
      </c>
      <c r="F1298" s="26" t="e">
        <f>ASC(#REF!)</f>
        <v>#REF!</v>
      </c>
      <c r="G1298" s="26" t="e">
        <f>#REF!</f>
        <v>#REF!</v>
      </c>
      <c r="H1298" s="26" t="e">
        <f>#REF!</f>
        <v>#REF!</v>
      </c>
      <c r="I1298" s="26" t="e">
        <f>#REF!</f>
        <v>#REF!</v>
      </c>
      <c r="J1298" s="26" t="e">
        <f>#REF!</f>
        <v>#REF!</v>
      </c>
      <c r="K1298" s="26" t="e">
        <f t="shared" si="62"/>
        <v>#REF!</v>
      </c>
      <c r="L1298" s="26" t="e">
        <f>IF(#REF!="","",#REF!)</f>
        <v>#REF!</v>
      </c>
      <c r="M1298" s="59" t="e">
        <f>#REF!</f>
        <v>#REF!</v>
      </c>
    </row>
    <row r="1299" spans="1:13">
      <c r="A1299" s="203" t="e">
        <f>IF(#REF!="","",#REF!)</f>
        <v>#REF!</v>
      </c>
      <c r="B1299" s="26" t="e">
        <f t="shared" si="60"/>
        <v>#REF!</v>
      </c>
      <c r="C1299" s="26" t="e">
        <f t="shared" si="61"/>
        <v>#REF!</v>
      </c>
      <c r="D1299" s="26" t="e">
        <f>#REF!</f>
        <v>#REF!</v>
      </c>
      <c r="E1299" s="26" t="e">
        <f>#REF!</f>
        <v>#REF!</v>
      </c>
      <c r="F1299" s="26" t="e">
        <f>ASC(#REF!)</f>
        <v>#REF!</v>
      </c>
      <c r="G1299" s="26" t="e">
        <f>#REF!</f>
        <v>#REF!</v>
      </c>
      <c r="H1299" s="26" t="e">
        <f>#REF!</f>
        <v>#REF!</v>
      </c>
      <c r="I1299" s="26" t="e">
        <f>#REF!</f>
        <v>#REF!</v>
      </c>
      <c r="J1299" s="26" t="e">
        <f>#REF!</f>
        <v>#REF!</v>
      </c>
      <c r="K1299" s="26" t="e">
        <f t="shared" si="62"/>
        <v>#REF!</v>
      </c>
      <c r="L1299" s="26" t="e">
        <f>IF(#REF!="","",#REF!)</f>
        <v>#REF!</v>
      </c>
      <c r="M1299" s="59" t="e">
        <f>#REF!</f>
        <v>#REF!</v>
      </c>
    </row>
    <row r="1300" spans="1:13">
      <c r="A1300" s="203" t="e">
        <f>IF(#REF!="","",#REF!)</f>
        <v>#REF!</v>
      </c>
      <c r="B1300" s="26" t="e">
        <f t="shared" si="60"/>
        <v>#REF!</v>
      </c>
      <c r="C1300" s="26" t="e">
        <f t="shared" si="61"/>
        <v>#REF!</v>
      </c>
      <c r="D1300" s="26" t="e">
        <f>#REF!</f>
        <v>#REF!</v>
      </c>
      <c r="E1300" s="26" t="e">
        <f>#REF!</f>
        <v>#REF!</v>
      </c>
      <c r="F1300" s="26" t="e">
        <f>ASC(#REF!)</f>
        <v>#REF!</v>
      </c>
      <c r="G1300" s="26" t="e">
        <f>#REF!</f>
        <v>#REF!</v>
      </c>
      <c r="H1300" s="26" t="e">
        <f>#REF!</f>
        <v>#REF!</v>
      </c>
      <c r="I1300" s="26" t="e">
        <f>#REF!</f>
        <v>#REF!</v>
      </c>
      <c r="J1300" s="26" t="e">
        <f>#REF!</f>
        <v>#REF!</v>
      </c>
      <c r="K1300" s="26" t="e">
        <f t="shared" si="62"/>
        <v>#REF!</v>
      </c>
      <c r="L1300" s="26" t="e">
        <f>IF(#REF!="","",#REF!)</f>
        <v>#REF!</v>
      </c>
      <c r="M1300" s="59" t="e">
        <f>#REF!</f>
        <v>#REF!</v>
      </c>
    </row>
    <row r="1301" spans="1:13">
      <c r="A1301" s="203" t="e">
        <f>IF(#REF!="","",#REF!)</f>
        <v>#REF!</v>
      </c>
      <c r="B1301" s="26" t="e">
        <f t="shared" si="60"/>
        <v>#REF!</v>
      </c>
      <c r="C1301" s="26" t="e">
        <f t="shared" si="61"/>
        <v>#REF!</v>
      </c>
      <c r="D1301" s="26" t="e">
        <f>#REF!</f>
        <v>#REF!</v>
      </c>
      <c r="E1301" s="26" t="e">
        <f>#REF!</f>
        <v>#REF!</v>
      </c>
      <c r="F1301" s="26" t="e">
        <f>ASC(#REF!)</f>
        <v>#REF!</v>
      </c>
      <c r="G1301" s="26" t="e">
        <f>#REF!</f>
        <v>#REF!</v>
      </c>
      <c r="H1301" s="26" t="e">
        <f>#REF!</f>
        <v>#REF!</v>
      </c>
      <c r="I1301" s="26" t="e">
        <f>#REF!</f>
        <v>#REF!</v>
      </c>
      <c r="J1301" s="26" t="e">
        <f>#REF!</f>
        <v>#REF!</v>
      </c>
      <c r="K1301" s="26" t="e">
        <f t="shared" si="62"/>
        <v>#REF!</v>
      </c>
      <c r="L1301" s="26" t="e">
        <f>IF(#REF!="","",#REF!)</f>
        <v>#REF!</v>
      </c>
      <c r="M1301" s="59" t="e">
        <f>#REF!</f>
        <v>#REF!</v>
      </c>
    </row>
    <row r="1302" spans="1:13">
      <c r="A1302" s="203" t="e">
        <f>IF(#REF!="","",#REF!)</f>
        <v>#REF!</v>
      </c>
      <c r="B1302" s="26" t="e">
        <f t="shared" si="60"/>
        <v>#REF!</v>
      </c>
      <c r="C1302" s="26" t="e">
        <f t="shared" si="61"/>
        <v>#REF!</v>
      </c>
      <c r="D1302" s="26" t="e">
        <f>#REF!</f>
        <v>#REF!</v>
      </c>
      <c r="E1302" s="26" t="e">
        <f>#REF!</f>
        <v>#REF!</v>
      </c>
      <c r="F1302" s="26" t="e">
        <f>ASC(#REF!)</f>
        <v>#REF!</v>
      </c>
      <c r="G1302" s="26" t="e">
        <f>#REF!</f>
        <v>#REF!</v>
      </c>
      <c r="H1302" s="26" t="e">
        <f>#REF!</f>
        <v>#REF!</v>
      </c>
      <c r="I1302" s="26" t="e">
        <f>#REF!</f>
        <v>#REF!</v>
      </c>
      <c r="J1302" s="26" t="e">
        <f>#REF!</f>
        <v>#REF!</v>
      </c>
      <c r="K1302" s="26" t="e">
        <f t="shared" si="62"/>
        <v>#REF!</v>
      </c>
      <c r="L1302" s="26" t="e">
        <f>IF(#REF!="","",#REF!)</f>
        <v>#REF!</v>
      </c>
      <c r="M1302" s="59" t="e">
        <f>#REF!</f>
        <v>#REF!</v>
      </c>
    </row>
    <row r="1303" spans="1:13">
      <c r="A1303" s="203" t="e">
        <f>IF(#REF!="","",#REF!)</f>
        <v>#REF!</v>
      </c>
      <c r="B1303" s="26" t="e">
        <f t="shared" si="60"/>
        <v>#REF!</v>
      </c>
      <c r="C1303" s="26" t="e">
        <f t="shared" si="61"/>
        <v>#REF!</v>
      </c>
      <c r="D1303" s="26" t="e">
        <f>#REF!</f>
        <v>#REF!</v>
      </c>
      <c r="E1303" s="26" t="e">
        <f>#REF!</f>
        <v>#REF!</v>
      </c>
      <c r="F1303" s="26" t="e">
        <f>ASC(#REF!)</f>
        <v>#REF!</v>
      </c>
      <c r="G1303" s="26" t="e">
        <f>#REF!</f>
        <v>#REF!</v>
      </c>
      <c r="H1303" s="26" t="e">
        <f>#REF!</f>
        <v>#REF!</v>
      </c>
      <c r="I1303" s="26" t="e">
        <f>#REF!</f>
        <v>#REF!</v>
      </c>
      <c r="J1303" s="26" t="e">
        <f>#REF!</f>
        <v>#REF!</v>
      </c>
      <c r="K1303" s="26" t="e">
        <f t="shared" si="62"/>
        <v>#REF!</v>
      </c>
      <c r="L1303" s="26" t="e">
        <f>IF(#REF!="","",#REF!)</f>
        <v>#REF!</v>
      </c>
      <c r="M1303" s="59" t="e">
        <f>#REF!</f>
        <v>#REF!</v>
      </c>
    </row>
    <row r="1304" spans="1:13">
      <c r="A1304" s="203" t="e">
        <f>IF(#REF!="","",#REF!)</f>
        <v>#REF!</v>
      </c>
      <c r="B1304" s="26" t="e">
        <f t="shared" si="60"/>
        <v>#REF!</v>
      </c>
      <c r="C1304" s="26" t="e">
        <f t="shared" si="61"/>
        <v>#REF!</v>
      </c>
      <c r="D1304" s="26" t="e">
        <f>#REF!</f>
        <v>#REF!</v>
      </c>
      <c r="E1304" s="26" t="e">
        <f>#REF!</f>
        <v>#REF!</v>
      </c>
      <c r="F1304" s="26" t="e">
        <f>ASC(#REF!)</f>
        <v>#REF!</v>
      </c>
      <c r="G1304" s="26" t="e">
        <f>#REF!</f>
        <v>#REF!</v>
      </c>
      <c r="H1304" s="26" t="e">
        <f>#REF!</f>
        <v>#REF!</v>
      </c>
      <c r="I1304" s="26" t="e">
        <f>#REF!</f>
        <v>#REF!</v>
      </c>
      <c r="J1304" s="26" t="e">
        <f>#REF!</f>
        <v>#REF!</v>
      </c>
      <c r="K1304" s="26" t="e">
        <f t="shared" si="62"/>
        <v>#REF!</v>
      </c>
      <c r="L1304" s="26" t="e">
        <f>IF(#REF!="","",#REF!)</f>
        <v>#REF!</v>
      </c>
      <c r="M1304" s="59" t="e">
        <f>#REF!</f>
        <v>#REF!</v>
      </c>
    </row>
    <row r="1305" spans="1:13">
      <c r="A1305" s="203" t="e">
        <f>IF(#REF!="","",#REF!)</f>
        <v>#REF!</v>
      </c>
      <c r="B1305" s="26" t="e">
        <f t="shared" si="60"/>
        <v>#REF!</v>
      </c>
      <c r="C1305" s="26" t="e">
        <f t="shared" si="61"/>
        <v>#REF!</v>
      </c>
      <c r="D1305" s="26" t="e">
        <f>#REF!</f>
        <v>#REF!</v>
      </c>
      <c r="E1305" s="26" t="e">
        <f>#REF!</f>
        <v>#REF!</v>
      </c>
      <c r="F1305" s="26" t="e">
        <f>ASC(#REF!)</f>
        <v>#REF!</v>
      </c>
      <c r="G1305" s="26" t="e">
        <f>#REF!</f>
        <v>#REF!</v>
      </c>
      <c r="H1305" s="26" t="e">
        <f>#REF!</f>
        <v>#REF!</v>
      </c>
      <c r="I1305" s="26" t="e">
        <f>#REF!</f>
        <v>#REF!</v>
      </c>
      <c r="J1305" s="26" t="e">
        <f>#REF!</f>
        <v>#REF!</v>
      </c>
      <c r="K1305" s="26" t="e">
        <f t="shared" si="62"/>
        <v>#REF!</v>
      </c>
      <c r="L1305" s="26" t="e">
        <f>IF(#REF!="","",#REF!)</f>
        <v>#REF!</v>
      </c>
      <c r="M1305" s="59" t="e">
        <f>#REF!</f>
        <v>#REF!</v>
      </c>
    </row>
    <row r="1306" spans="1:13">
      <c r="A1306" s="203" t="e">
        <f>IF(#REF!="","",#REF!)</f>
        <v>#REF!</v>
      </c>
      <c r="B1306" s="26" t="e">
        <f t="shared" si="60"/>
        <v>#REF!</v>
      </c>
      <c r="C1306" s="26" t="e">
        <f t="shared" si="61"/>
        <v>#REF!</v>
      </c>
      <c r="D1306" s="26" t="e">
        <f>#REF!</f>
        <v>#REF!</v>
      </c>
      <c r="E1306" s="26" t="e">
        <f>#REF!</f>
        <v>#REF!</v>
      </c>
      <c r="F1306" s="26" t="e">
        <f>ASC(#REF!)</f>
        <v>#REF!</v>
      </c>
      <c r="G1306" s="26" t="e">
        <f>#REF!</f>
        <v>#REF!</v>
      </c>
      <c r="H1306" s="26" t="e">
        <f>#REF!</f>
        <v>#REF!</v>
      </c>
      <c r="I1306" s="26" t="e">
        <f>#REF!</f>
        <v>#REF!</v>
      </c>
      <c r="J1306" s="26" t="e">
        <f>#REF!</f>
        <v>#REF!</v>
      </c>
      <c r="K1306" s="26" t="e">
        <f t="shared" si="62"/>
        <v>#REF!</v>
      </c>
      <c r="L1306" s="26" t="e">
        <f>IF(#REF!="","",#REF!)</f>
        <v>#REF!</v>
      </c>
      <c r="M1306" s="59" t="e">
        <f>#REF!</f>
        <v>#REF!</v>
      </c>
    </row>
    <row r="1307" spans="1:13">
      <c r="A1307" s="203" t="e">
        <f>IF(#REF!="","",#REF!)</f>
        <v>#REF!</v>
      </c>
      <c r="B1307" s="26" t="e">
        <f t="shared" si="60"/>
        <v>#REF!</v>
      </c>
      <c r="C1307" s="26" t="e">
        <f t="shared" si="61"/>
        <v>#REF!</v>
      </c>
      <c r="D1307" s="26" t="e">
        <f>#REF!</f>
        <v>#REF!</v>
      </c>
      <c r="E1307" s="26" t="e">
        <f>#REF!</f>
        <v>#REF!</v>
      </c>
      <c r="F1307" s="26" t="e">
        <f>ASC(#REF!)</f>
        <v>#REF!</v>
      </c>
      <c r="G1307" s="26" t="e">
        <f>#REF!</f>
        <v>#REF!</v>
      </c>
      <c r="H1307" s="26" t="e">
        <f>#REF!</f>
        <v>#REF!</v>
      </c>
      <c r="I1307" s="26" t="e">
        <f>#REF!</f>
        <v>#REF!</v>
      </c>
      <c r="J1307" s="26" t="e">
        <f>#REF!</f>
        <v>#REF!</v>
      </c>
      <c r="K1307" s="26" t="e">
        <f t="shared" si="62"/>
        <v>#REF!</v>
      </c>
      <c r="L1307" s="26" t="e">
        <f>IF(#REF!="","",#REF!)</f>
        <v>#REF!</v>
      </c>
      <c r="M1307" s="59" t="e">
        <f>#REF!</f>
        <v>#REF!</v>
      </c>
    </row>
    <row r="1308" spans="1:13">
      <c r="A1308" s="203" t="e">
        <f>IF(#REF!="","",#REF!)</f>
        <v>#REF!</v>
      </c>
      <c r="B1308" s="26" t="e">
        <f t="shared" si="60"/>
        <v>#REF!</v>
      </c>
      <c r="C1308" s="26" t="e">
        <f t="shared" si="61"/>
        <v>#REF!</v>
      </c>
      <c r="D1308" s="26" t="e">
        <f>#REF!</f>
        <v>#REF!</v>
      </c>
      <c r="E1308" s="26" t="e">
        <f>#REF!</f>
        <v>#REF!</v>
      </c>
      <c r="F1308" s="26" t="e">
        <f>ASC(#REF!)</f>
        <v>#REF!</v>
      </c>
      <c r="G1308" s="26" t="e">
        <f>#REF!</f>
        <v>#REF!</v>
      </c>
      <c r="H1308" s="26" t="e">
        <f>#REF!</f>
        <v>#REF!</v>
      </c>
      <c r="I1308" s="26" t="e">
        <f>#REF!</f>
        <v>#REF!</v>
      </c>
      <c r="J1308" s="26" t="e">
        <f>#REF!</f>
        <v>#REF!</v>
      </c>
      <c r="K1308" s="26" t="e">
        <f t="shared" si="62"/>
        <v>#REF!</v>
      </c>
      <c r="L1308" s="26" t="e">
        <f>IF(#REF!="","",#REF!)</f>
        <v>#REF!</v>
      </c>
      <c r="M1308" s="59" t="e">
        <f>#REF!</f>
        <v>#REF!</v>
      </c>
    </row>
    <row r="1309" spans="1:13">
      <c r="A1309" s="203" t="e">
        <f>IF(#REF!="","",#REF!)</f>
        <v>#REF!</v>
      </c>
      <c r="B1309" s="26" t="e">
        <f t="shared" si="60"/>
        <v>#REF!</v>
      </c>
      <c r="C1309" s="26" t="e">
        <f t="shared" si="61"/>
        <v>#REF!</v>
      </c>
      <c r="D1309" s="26" t="e">
        <f>#REF!</f>
        <v>#REF!</v>
      </c>
      <c r="E1309" s="26" t="e">
        <f>#REF!</f>
        <v>#REF!</v>
      </c>
      <c r="F1309" s="26" t="e">
        <f>ASC(#REF!)</f>
        <v>#REF!</v>
      </c>
      <c r="G1309" s="26" t="e">
        <f>#REF!</f>
        <v>#REF!</v>
      </c>
      <c r="H1309" s="26" t="e">
        <f>#REF!</f>
        <v>#REF!</v>
      </c>
      <c r="I1309" s="26" t="e">
        <f>#REF!</f>
        <v>#REF!</v>
      </c>
      <c r="J1309" s="26" t="e">
        <f>#REF!</f>
        <v>#REF!</v>
      </c>
      <c r="K1309" s="26" t="e">
        <f t="shared" si="62"/>
        <v>#REF!</v>
      </c>
      <c r="L1309" s="26" t="e">
        <f>IF(#REF!="","",#REF!)</f>
        <v>#REF!</v>
      </c>
      <c r="M1309" s="59" t="e">
        <f>#REF!</f>
        <v>#REF!</v>
      </c>
    </row>
    <row r="1310" spans="1:13">
      <c r="A1310" s="203" t="e">
        <f>IF(#REF!="","",#REF!)</f>
        <v>#REF!</v>
      </c>
      <c r="B1310" s="26" t="e">
        <f t="shared" si="60"/>
        <v>#REF!</v>
      </c>
      <c r="C1310" s="26" t="e">
        <f t="shared" si="61"/>
        <v>#REF!</v>
      </c>
      <c r="D1310" s="26" t="e">
        <f>#REF!</f>
        <v>#REF!</v>
      </c>
      <c r="E1310" s="26" t="e">
        <f>#REF!</f>
        <v>#REF!</v>
      </c>
      <c r="F1310" s="26" t="e">
        <f>ASC(#REF!)</f>
        <v>#REF!</v>
      </c>
      <c r="G1310" s="26" t="e">
        <f>#REF!</f>
        <v>#REF!</v>
      </c>
      <c r="H1310" s="26" t="e">
        <f>#REF!</f>
        <v>#REF!</v>
      </c>
      <c r="I1310" s="26" t="e">
        <f>#REF!</f>
        <v>#REF!</v>
      </c>
      <c r="J1310" s="26" t="e">
        <f>#REF!</f>
        <v>#REF!</v>
      </c>
      <c r="K1310" s="26" t="e">
        <f t="shared" si="62"/>
        <v>#REF!</v>
      </c>
      <c r="L1310" s="26" t="e">
        <f>IF(#REF!="","",#REF!)</f>
        <v>#REF!</v>
      </c>
      <c r="M1310" s="59" t="e">
        <f>#REF!</f>
        <v>#REF!</v>
      </c>
    </row>
    <row r="1311" spans="1:13">
      <c r="A1311" s="203" t="e">
        <f>IF(#REF!="","",#REF!)</f>
        <v>#REF!</v>
      </c>
      <c r="B1311" s="26" t="e">
        <f t="shared" si="60"/>
        <v>#REF!</v>
      </c>
      <c r="C1311" s="26" t="e">
        <f t="shared" si="61"/>
        <v>#REF!</v>
      </c>
      <c r="D1311" s="26" t="e">
        <f>#REF!</f>
        <v>#REF!</v>
      </c>
      <c r="E1311" s="26" t="e">
        <f>#REF!</f>
        <v>#REF!</v>
      </c>
      <c r="F1311" s="26" t="e">
        <f>ASC(#REF!)</f>
        <v>#REF!</v>
      </c>
      <c r="G1311" s="26" t="e">
        <f>#REF!</f>
        <v>#REF!</v>
      </c>
      <c r="H1311" s="26" t="e">
        <f>#REF!</f>
        <v>#REF!</v>
      </c>
      <c r="I1311" s="26" t="e">
        <f>#REF!</f>
        <v>#REF!</v>
      </c>
      <c r="J1311" s="26" t="e">
        <f>#REF!</f>
        <v>#REF!</v>
      </c>
      <c r="K1311" s="26" t="e">
        <f t="shared" si="62"/>
        <v>#REF!</v>
      </c>
      <c r="L1311" s="26" t="e">
        <f>IF(#REF!="","",#REF!)</f>
        <v>#REF!</v>
      </c>
      <c r="M1311" s="59" t="e">
        <f>#REF!</f>
        <v>#REF!</v>
      </c>
    </row>
    <row r="1312" spans="1:13">
      <c r="A1312" s="203" t="e">
        <f>IF(#REF!="","",#REF!)</f>
        <v>#REF!</v>
      </c>
      <c r="B1312" s="26" t="e">
        <f t="shared" si="60"/>
        <v>#REF!</v>
      </c>
      <c r="C1312" s="26" t="e">
        <f t="shared" si="61"/>
        <v>#REF!</v>
      </c>
      <c r="D1312" s="26" t="e">
        <f>#REF!</f>
        <v>#REF!</v>
      </c>
      <c r="E1312" s="26" t="e">
        <f>#REF!</f>
        <v>#REF!</v>
      </c>
      <c r="F1312" s="26" t="e">
        <f>ASC(#REF!)</f>
        <v>#REF!</v>
      </c>
      <c r="G1312" s="26" t="e">
        <f>#REF!</f>
        <v>#REF!</v>
      </c>
      <c r="H1312" s="26" t="e">
        <f>#REF!</f>
        <v>#REF!</v>
      </c>
      <c r="I1312" s="26" t="e">
        <f>#REF!</f>
        <v>#REF!</v>
      </c>
      <c r="J1312" s="26" t="e">
        <f>#REF!</f>
        <v>#REF!</v>
      </c>
      <c r="K1312" s="26" t="e">
        <f t="shared" si="62"/>
        <v>#REF!</v>
      </c>
      <c r="L1312" s="26" t="e">
        <f>IF(#REF!="","",#REF!)</f>
        <v>#REF!</v>
      </c>
      <c r="M1312" s="59" t="e">
        <f>#REF!</f>
        <v>#REF!</v>
      </c>
    </row>
    <row r="1313" spans="1:13">
      <c r="A1313" s="203" t="e">
        <f>IF(#REF!="","",#REF!)</f>
        <v>#REF!</v>
      </c>
      <c r="B1313" s="26" t="e">
        <f t="shared" si="60"/>
        <v>#REF!</v>
      </c>
      <c r="C1313" s="26" t="e">
        <f t="shared" si="61"/>
        <v>#REF!</v>
      </c>
      <c r="D1313" s="26" t="e">
        <f>#REF!</f>
        <v>#REF!</v>
      </c>
      <c r="E1313" s="26" t="e">
        <f>#REF!</f>
        <v>#REF!</v>
      </c>
      <c r="F1313" s="26" t="e">
        <f>ASC(#REF!)</f>
        <v>#REF!</v>
      </c>
      <c r="G1313" s="26" t="e">
        <f>#REF!</f>
        <v>#REF!</v>
      </c>
      <c r="H1313" s="26" t="e">
        <f>#REF!</f>
        <v>#REF!</v>
      </c>
      <c r="I1313" s="26" t="e">
        <f>#REF!</f>
        <v>#REF!</v>
      </c>
      <c r="J1313" s="26" t="e">
        <f>#REF!</f>
        <v>#REF!</v>
      </c>
      <c r="K1313" s="26" t="e">
        <f t="shared" si="62"/>
        <v>#REF!</v>
      </c>
      <c r="L1313" s="26" t="e">
        <f>IF(#REF!="","",#REF!)</f>
        <v>#REF!</v>
      </c>
      <c r="M1313" s="59" t="e">
        <f>#REF!</f>
        <v>#REF!</v>
      </c>
    </row>
    <row r="1314" spans="1:13">
      <c r="A1314" s="203" t="e">
        <f>IF(#REF!="","",#REF!)</f>
        <v>#REF!</v>
      </c>
      <c r="B1314" s="26" t="e">
        <f t="shared" si="60"/>
        <v>#REF!</v>
      </c>
      <c r="C1314" s="26" t="e">
        <f t="shared" si="61"/>
        <v>#REF!</v>
      </c>
      <c r="D1314" s="26" t="e">
        <f>#REF!</f>
        <v>#REF!</v>
      </c>
      <c r="E1314" s="26" t="e">
        <f>#REF!</f>
        <v>#REF!</v>
      </c>
      <c r="F1314" s="26" t="e">
        <f>ASC(#REF!)</f>
        <v>#REF!</v>
      </c>
      <c r="G1314" s="26" t="e">
        <f>#REF!</f>
        <v>#REF!</v>
      </c>
      <c r="H1314" s="26" t="e">
        <f>#REF!</f>
        <v>#REF!</v>
      </c>
      <c r="I1314" s="26" t="e">
        <f>#REF!</f>
        <v>#REF!</v>
      </c>
      <c r="J1314" s="26" t="e">
        <f>#REF!</f>
        <v>#REF!</v>
      </c>
      <c r="K1314" s="26" t="e">
        <f t="shared" si="62"/>
        <v>#REF!</v>
      </c>
      <c r="L1314" s="26" t="e">
        <f>IF(#REF!="","",#REF!)</f>
        <v>#REF!</v>
      </c>
      <c r="M1314" s="59" t="e">
        <f>#REF!</f>
        <v>#REF!</v>
      </c>
    </row>
    <row r="1315" spans="1:13">
      <c r="A1315" s="203" t="e">
        <f>IF(#REF!="","",#REF!)</f>
        <v>#REF!</v>
      </c>
      <c r="B1315" s="26" t="e">
        <f t="shared" si="60"/>
        <v>#REF!</v>
      </c>
      <c r="C1315" s="26" t="e">
        <f t="shared" si="61"/>
        <v>#REF!</v>
      </c>
      <c r="D1315" s="26" t="e">
        <f>#REF!</f>
        <v>#REF!</v>
      </c>
      <c r="E1315" s="26" t="e">
        <f>#REF!</f>
        <v>#REF!</v>
      </c>
      <c r="F1315" s="26" t="e">
        <f>ASC(#REF!)</f>
        <v>#REF!</v>
      </c>
      <c r="G1315" s="26" t="e">
        <f>#REF!</f>
        <v>#REF!</v>
      </c>
      <c r="H1315" s="26" t="e">
        <f>#REF!</f>
        <v>#REF!</v>
      </c>
      <c r="I1315" s="26" t="e">
        <f>#REF!</f>
        <v>#REF!</v>
      </c>
      <c r="J1315" s="26" t="e">
        <f>#REF!</f>
        <v>#REF!</v>
      </c>
      <c r="K1315" s="26" t="e">
        <f t="shared" si="62"/>
        <v>#REF!</v>
      </c>
      <c r="L1315" s="26" t="e">
        <f>IF(#REF!="","",#REF!)</f>
        <v>#REF!</v>
      </c>
      <c r="M1315" s="59" t="e">
        <f>#REF!</f>
        <v>#REF!</v>
      </c>
    </row>
    <row r="1316" spans="1:13">
      <c r="A1316" s="203" t="e">
        <f>IF(#REF!="","",#REF!)</f>
        <v>#REF!</v>
      </c>
      <c r="B1316" s="26" t="e">
        <f t="shared" si="60"/>
        <v>#REF!</v>
      </c>
      <c r="C1316" s="26" t="e">
        <f t="shared" si="61"/>
        <v>#REF!</v>
      </c>
      <c r="D1316" s="26" t="e">
        <f>#REF!</f>
        <v>#REF!</v>
      </c>
      <c r="E1316" s="26" t="e">
        <f>#REF!</f>
        <v>#REF!</v>
      </c>
      <c r="F1316" s="26" t="e">
        <f>ASC(#REF!)</f>
        <v>#REF!</v>
      </c>
      <c r="G1316" s="26" t="e">
        <f>#REF!</f>
        <v>#REF!</v>
      </c>
      <c r="H1316" s="26" t="e">
        <f>#REF!</f>
        <v>#REF!</v>
      </c>
      <c r="I1316" s="26" t="e">
        <f>#REF!</f>
        <v>#REF!</v>
      </c>
      <c r="J1316" s="26" t="e">
        <f>#REF!</f>
        <v>#REF!</v>
      </c>
      <c r="K1316" s="26" t="e">
        <f t="shared" si="62"/>
        <v>#REF!</v>
      </c>
      <c r="L1316" s="26" t="e">
        <f>IF(#REF!="","",#REF!)</f>
        <v>#REF!</v>
      </c>
      <c r="M1316" s="59" t="e">
        <f>#REF!</f>
        <v>#REF!</v>
      </c>
    </row>
    <row r="1317" spans="1:13">
      <c r="A1317" s="203" t="e">
        <f>IF(#REF!="","",#REF!)</f>
        <v>#REF!</v>
      </c>
      <c r="B1317" s="26" t="e">
        <f t="shared" si="60"/>
        <v>#REF!</v>
      </c>
      <c r="C1317" s="26" t="e">
        <f t="shared" si="61"/>
        <v>#REF!</v>
      </c>
      <c r="D1317" s="26" t="e">
        <f>#REF!</f>
        <v>#REF!</v>
      </c>
      <c r="E1317" s="26" t="e">
        <f>#REF!</f>
        <v>#REF!</v>
      </c>
      <c r="F1317" s="26" t="e">
        <f>ASC(#REF!)</f>
        <v>#REF!</v>
      </c>
      <c r="G1317" s="26" t="e">
        <f>#REF!</f>
        <v>#REF!</v>
      </c>
      <c r="H1317" s="26" t="e">
        <f>#REF!</f>
        <v>#REF!</v>
      </c>
      <c r="I1317" s="26" t="e">
        <f>#REF!</f>
        <v>#REF!</v>
      </c>
      <c r="J1317" s="26" t="e">
        <f>#REF!</f>
        <v>#REF!</v>
      </c>
      <c r="K1317" s="26" t="e">
        <f t="shared" si="62"/>
        <v>#REF!</v>
      </c>
      <c r="L1317" s="26" t="e">
        <f>IF(#REF!="","",#REF!)</f>
        <v>#REF!</v>
      </c>
      <c r="M1317" s="59" t="e">
        <f>#REF!</f>
        <v>#REF!</v>
      </c>
    </row>
    <row r="1318" spans="1:13">
      <c r="A1318" s="203" t="e">
        <f>IF(#REF!="","",#REF!)</f>
        <v>#REF!</v>
      </c>
      <c r="B1318" s="26" t="e">
        <f t="shared" si="60"/>
        <v>#REF!</v>
      </c>
      <c r="C1318" s="26" t="e">
        <f t="shared" si="61"/>
        <v>#REF!</v>
      </c>
      <c r="D1318" s="26" t="e">
        <f>#REF!</f>
        <v>#REF!</v>
      </c>
      <c r="E1318" s="26" t="e">
        <f>#REF!</f>
        <v>#REF!</v>
      </c>
      <c r="F1318" s="26" t="e">
        <f>ASC(#REF!)</f>
        <v>#REF!</v>
      </c>
      <c r="G1318" s="26" t="e">
        <f>#REF!</f>
        <v>#REF!</v>
      </c>
      <c r="H1318" s="26" t="e">
        <f>#REF!</f>
        <v>#REF!</v>
      </c>
      <c r="I1318" s="26" t="e">
        <f>#REF!</f>
        <v>#REF!</v>
      </c>
      <c r="J1318" s="26" t="e">
        <f>#REF!</f>
        <v>#REF!</v>
      </c>
      <c r="K1318" s="26" t="e">
        <f t="shared" si="62"/>
        <v>#REF!</v>
      </c>
      <c r="L1318" s="26" t="e">
        <f>IF(#REF!="","",#REF!)</f>
        <v>#REF!</v>
      </c>
      <c r="M1318" s="59" t="e">
        <f>#REF!</f>
        <v>#REF!</v>
      </c>
    </row>
    <row r="1319" spans="1:13">
      <c r="A1319" s="203" t="e">
        <f>IF(#REF!="","",#REF!)</f>
        <v>#REF!</v>
      </c>
      <c r="B1319" s="26" t="e">
        <f t="shared" si="60"/>
        <v>#REF!</v>
      </c>
      <c r="C1319" s="26" t="e">
        <f t="shared" si="61"/>
        <v>#REF!</v>
      </c>
      <c r="D1319" s="26" t="e">
        <f>#REF!</f>
        <v>#REF!</v>
      </c>
      <c r="E1319" s="26" t="e">
        <f>#REF!</f>
        <v>#REF!</v>
      </c>
      <c r="F1319" s="26" t="e">
        <f>ASC(#REF!)</f>
        <v>#REF!</v>
      </c>
      <c r="G1319" s="26" t="e">
        <f>#REF!</f>
        <v>#REF!</v>
      </c>
      <c r="H1319" s="26" t="e">
        <f>#REF!</f>
        <v>#REF!</v>
      </c>
      <c r="I1319" s="26" t="e">
        <f>#REF!</f>
        <v>#REF!</v>
      </c>
      <c r="J1319" s="26" t="e">
        <f>#REF!</f>
        <v>#REF!</v>
      </c>
      <c r="K1319" s="26" t="e">
        <f t="shared" si="62"/>
        <v>#REF!</v>
      </c>
      <c r="L1319" s="26" t="e">
        <f>IF(#REF!="","",#REF!)</f>
        <v>#REF!</v>
      </c>
      <c r="M1319" s="59" t="e">
        <f>#REF!</f>
        <v>#REF!</v>
      </c>
    </row>
    <row r="1320" spans="1:13">
      <c r="A1320" s="203" t="e">
        <f>IF(#REF!="","",#REF!)</f>
        <v>#REF!</v>
      </c>
      <c r="B1320" s="26" t="e">
        <f t="shared" si="60"/>
        <v>#REF!</v>
      </c>
      <c r="C1320" s="26" t="e">
        <f t="shared" si="61"/>
        <v>#REF!</v>
      </c>
      <c r="D1320" s="26" t="e">
        <f>#REF!</f>
        <v>#REF!</v>
      </c>
      <c r="E1320" s="26" t="e">
        <f>#REF!</f>
        <v>#REF!</v>
      </c>
      <c r="F1320" s="26" t="e">
        <f>ASC(#REF!)</f>
        <v>#REF!</v>
      </c>
      <c r="G1320" s="26" t="e">
        <f>#REF!</f>
        <v>#REF!</v>
      </c>
      <c r="H1320" s="26" t="e">
        <f>#REF!</f>
        <v>#REF!</v>
      </c>
      <c r="I1320" s="26" t="e">
        <f>#REF!</f>
        <v>#REF!</v>
      </c>
      <c r="J1320" s="26" t="e">
        <f>#REF!</f>
        <v>#REF!</v>
      </c>
      <c r="K1320" s="26" t="e">
        <f t="shared" si="62"/>
        <v>#REF!</v>
      </c>
      <c r="L1320" s="26" t="e">
        <f>IF(#REF!="","",#REF!)</f>
        <v>#REF!</v>
      </c>
      <c r="M1320" s="59" t="e">
        <f>#REF!</f>
        <v>#REF!</v>
      </c>
    </row>
    <row r="1321" spans="1:13">
      <c r="A1321" s="203" t="e">
        <f>IF(#REF!="","",#REF!)</f>
        <v>#REF!</v>
      </c>
      <c r="B1321" s="26" t="e">
        <f t="shared" si="60"/>
        <v>#REF!</v>
      </c>
      <c r="C1321" s="26" t="e">
        <f t="shared" si="61"/>
        <v>#REF!</v>
      </c>
      <c r="D1321" s="26" t="e">
        <f>#REF!</f>
        <v>#REF!</v>
      </c>
      <c r="E1321" s="26" t="e">
        <f>#REF!</f>
        <v>#REF!</v>
      </c>
      <c r="F1321" s="26" t="e">
        <f>ASC(#REF!)</f>
        <v>#REF!</v>
      </c>
      <c r="G1321" s="26" t="e">
        <f>#REF!</f>
        <v>#REF!</v>
      </c>
      <c r="H1321" s="26" t="e">
        <f>#REF!</f>
        <v>#REF!</v>
      </c>
      <c r="I1321" s="26" t="e">
        <f>#REF!</f>
        <v>#REF!</v>
      </c>
      <c r="J1321" s="26" t="e">
        <f>#REF!</f>
        <v>#REF!</v>
      </c>
      <c r="K1321" s="26" t="e">
        <f t="shared" si="62"/>
        <v>#REF!</v>
      </c>
      <c r="L1321" s="26" t="e">
        <f>IF(#REF!="","",#REF!)</f>
        <v>#REF!</v>
      </c>
      <c r="M1321" s="59" t="e">
        <f>#REF!</f>
        <v>#REF!</v>
      </c>
    </row>
    <row r="1322" spans="1:13">
      <c r="A1322" s="203" t="e">
        <f>IF(#REF!="","",#REF!)</f>
        <v>#REF!</v>
      </c>
      <c r="B1322" s="26" t="e">
        <f t="shared" si="60"/>
        <v>#REF!</v>
      </c>
      <c r="C1322" s="26" t="e">
        <f t="shared" si="61"/>
        <v>#REF!</v>
      </c>
      <c r="D1322" s="26" t="e">
        <f>#REF!</f>
        <v>#REF!</v>
      </c>
      <c r="E1322" s="26" t="e">
        <f>#REF!</f>
        <v>#REF!</v>
      </c>
      <c r="F1322" s="26" t="e">
        <f>ASC(#REF!)</f>
        <v>#REF!</v>
      </c>
      <c r="G1322" s="26" t="e">
        <f>#REF!</f>
        <v>#REF!</v>
      </c>
      <c r="H1322" s="26" t="e">
        <f>#REF!</f>
        <v>#REF!</v>
      </c>
      <c r="I1322" s="26" t="e">
        <f>#REF!</f>
        <v>#REF!</v>
      </c>
      <c r="J1322" s="26" t="e">
        <f>#REF!</f>
        <v>#REF!</v>
      </c>
      <c r="K1322" s="26" t="e">
        <f t="shared" si="62"/>
        <v>#REF!</v>
      </c>
      <c r="L1322" s="26" t="e">
        <f>IF(#REF!="","",#REF!)</f>
        <v>#REF!</v>
      </c>
      <c r="M1322" s="59" t="e">
        <f>#REF!</f>
        <v>#REF!</v>
      </c>
    </row>
    <row r="1323" spans="1:13">
      <c r="A1323" s="203" t="e">
        <f>IF(#REF!="","",#REF!)</f>
        <v>#REF!</v>
      </c>
      <c r="B1323" s="26" t="e">
        <f t="shared" si="60"/>
        <v>#REF!</v>
      </c>
      <c r="C1323" s="26" t="e">
        <f t="shared" si="61"/>
        <v>#REF!</v>
      </c>
      <c r="D1323" s="26" t="e">
        <f>#REF!</f>
        <v>#REF!</v>
      </c>
      <c r="E1323" s="26" t="e">
        <f>#REF!</f>
        <v>#REF!</v>
      </c>
      <c r="F1323" s="26" t="e">
        <f>ASC(#REF!)</f>
        <v>#REF!</v>
      </c>
      <c r="G1323" s="26" t="e">
        <f>#REF!</f>
        <v>#REF!</v>
      </c>
      <c r="H1323" s="26" t="e">
        <f>#REF!</f>
        <v>#REF!</v>
      </c>
      <c r="I1323" s="26" t="e">
        <f>#REF!</f>
        <v>#REF!</v>
      </c>
      <c r="J1323" s="26" t="e">
        <f>#REF!</f>
        <v>#REF!</v>
      </c>
      <c r="K1323" s="26" t="e">
        <f t="shared" si="62"/>
        <v>#REF!</v>
      </c>
      <c r="L1323" s="26" t="e">
        <f>IF(#REF!="","",#REF!)</f>
        <v>#REF!</v>
      </c>
      <c r="M1323" s="59" t="e">
        <f>#REF!</f>
        <v>#REF!</v>
      </c>
    </row>
    <row r="1324" spans="1:13">
      <c r="A1324" s="203" t="e">
        <f>IF(#REF!="","",#REF!)</f>
        <v>#REF!</v>
      </c>
      <c r="B1324" s="26" t="e">
        <f t="shared" si="60"/>
        <v>#REF!</v>
      </c>
      <c r="C1324" s="26" t="e">
        <f t="shared" si="61"/>
        <v>#REF!</v>
      </c>
      <c r="D1324" s="26" t="e">
        <f>#REF!</f>
        <v>#REF!</v>
      </c>
      <c r="E1324" s="26" t="e">
        <f>#REF!</f>
        <v>#REF!</v>
      </c>
      <c r="F1324" s="26" t="e">
        <f>ASC(#REF!)</f>
        <v>#REF!</v>
      </c>
      <c r="G1324" s="26" t="e">
        <f>#REF!</f>
        <v>#REF!</v>
      </c>
      <c r="H1324" s="26" t="e">
        <f>#REF!</f>
        <v>#REF!</v>
      </c>
      <c r="I1324" s="26" t="e">
        <f>#REF!</f>
        <v>#REF!</v>
      </c>
      <c r="J1324" s="26" t="e">
        <f>#REF!</f>
        <v>#REF!</v>
      </c>
      <c r="K1324" s="26" t="e">
        <f t="shared" si="62"/>
        <v>#REF!</v>
      </c>
      <c r="L1324" s="26" t="e">
        <f>IF(#REF!="","",#REF!)</f>
        <v>#REF!</v>
      </c>
      <c r="M1324" s="59" t="e">
        <f>#REF!</f>
        <v>#REF!</v>
      </c>
    </row>
    <row r="1325" spans="1:13">
      <c r="A1325" s="203" t="e">
        <f>IF(#REF!="","",#REF!)</f>
        <v>#REF!</v>
      </c>
      <c r="B1325" s="26" t="e">
        <f t="shared" si="60"/>
        <v>#REF!</v>
      </c>
      <c r="C1325" s="26" t="e">
        <f t="shared" si="61"/>
        <v>#REF!</v>
      </c>
      <c r="D1325" s="26" t="e">
        <f>#REF!</f>
        <v>#REF!</v>
      </c>
      <c r="E1325" s="26" t="e">
        <f>#REF!</f>
        <v>#REF!</v>
      </c>
      <c r="F1325" s="26" t="e">
        <f>ASC(#REF!)</f>
        <v>#REF!</v>
      </c>
      <c r="G1325" s="26" t="e">
        <f>#REF!</f>
        <v>#REF!</v>
      </c>
      <c r="H1325" s="26" t="e">
        <f>#REF!</f>
        <v>#REF!</v>
      </c>
      <c r="I1325" s="26" t="e">
        <f>#REF!</f>
        <v>#REF!</v>
      </c>
      <c r="J1325" s="26" t="e">
        <f>#REF!</f>
        <v>#REF!</v>
      </c>
      <c r="K1325" s="26" t="e">
        <f t="shared" si="62"/>
        <v>#REF!</v>
      </c>
      <c r="L1325" s="26" t="e">
        <f>IF(#REF!="","",#REF!)</f>
        <v>#REF!</v>
      </c>
      <c r="M1325" s="59" t="e">
        <f>#REF!</f>
        <v>#REF!</v>
      </c>
    </row>
    <row r="1326" spans="1:13">
      <c r="A1326" s="203" t="e">
        <f>IF(#REF!="","",#REF!)</f>
        <v>#REF!</v>
      </c>
      <c r="B1326" s="26" t="e">
        <f t="shared" si="60"/>
        <v>#REF!</v>
      </c>
      <c r="C1326" s="26" t="e">
        <f t="shared" si="61"/>
        <v>#REF!</v>
      </c>
      <c r="D1326" s="26" t="e">
        <f>#REF!</f>
        <v>#REF!</v>
      </c>
      <c r="E1326" s="26" t="e">
        <f>#REF!</f>
        <v>#REF!</v>
      </c>
      <c r="F1326" s="26" t="e">
        <f>ASC(#REF!)</f>
        <v>#REF!</v>
      </c>
      <c r="G1326" s="26" t="e">
        <f>#REF!</f>
        <v>#REF!</v>
      </c>
      <c r="H1326" s="26" t="e">
        <f>#REF!</f>
        <v>#REF!</v>
      </c>
      <c r="I1326" s="26" t="e">
        <f>#REF!</f>
        <v>#REF!</v>
      </c>
      <c r="J1326" s="26" t="e">
        <f>#REF!</f>
        <v>#REF!</v>
      </c>
      <c r="K1326" s="26" t="e">
        <f t="shared" si="62"/>
        <v>#REF!</v>
      </c>
      <c r="L1326" s="26" t="e">
        <f>IF(#REF!="","",#REF!)</f>
        <v>#REF!</v>
      </c>
      <c r="M1326" s="59" t="e">
        <f>#REF!</f>
        <v>#REF!</v>
      </c>
    </row>
    <row r="1327" spans="1:13">
      <c r="A1327" s="203" t="e">
        <f>IF(#REF!="","",#REF!)</f>
        <v>#REF!</v>
      </c>
      <c r="B1327" s="26" t="e">
        <f t="shared" si="60"/>
        <v>#REF!</v>
      </c>
      <c r="C1327" s="26" t="e">
        <f t="shared" si="61"/>
        <v>#REF!</v>
      </c>
      <c r="D1327" s="26" t="e">
        <f>#REF!</f>
        <v>#REF!</v>
      </c>
      <c r="E1327" s="26" t="e">
        <f>#REF!</f>
        <v>#REF!</v>
      </c>
      <c r="F1327" s="26" t="e">
        <f>ASC(#REF!)</f>
        <v>#REF!</v>
      </c>
      <c r="G1327" s="26" t="e">
        <f>#REF!</f>
        <v>#REF!</v>
      </c>
      <c r="H1327" s="26" t="e">
        <f>#REF!</f>
        <v>#REF!</v>
      </c>
      <c r="I1327" s="26" t="e">
        <f>#REF!</f>
        <v>#REF!</v>
      </c>
      <c r="J1327" s="26" t="e">
        <f>#REF!</f>
        <v>#REF!</v>
      </c>
      <c r="K1327" s="26" t="e">
        <f t="shared" si="62"/>
        <v>#REF!</v>
      </c>
      <c r="L1327" s="26" t="e">
        <f>IF(#REF!="","",#REF!)</f>
        <v>#REF!</v>
      </c>
      <c r="M1327" s="59" t="e">
        <f>#REF!</f>
        <v>#REF!</v>
      </c>
    </row>
    <row r="1328" spans="1:13">
      <c r="A1328" s="203" t="e">
        <f>IF(#REF!="","",#REF!)</f>
        <v>#REF!</v>
      </c>
      <c r="B1328" s="26" t="e">
        <f t="shared" si="60"/>
        <v>#REF!</v>
      </c>
      <c r="C1328" s="26" t="e">
        <f t="shared" si="61"/>
        <v>#REF!</v>
      </c>
      <c r="D1328" s="26" t="e">
        <f>#REF!</f>
        <v>#REF!</v>
      </c>
      <c r="E1328" s="26" t="e">
        <f>#REF!</f>
        <v>#REF!</v>
      </c>
      <c r="F1328" s="26" t="e">
        <f>ASC(#REF!)</f>
        <v>#REF!</v>
      </c>
      <c r="G1328" s="26" t="e">
        <f>#REF!</f>
        <v>#REF!</v>
      </c>
      <c r="H1328" s="26" t="e">
        <f>#REF!</f>
        <v>#REF!</v>
      </c>
      <c r="I1328" s="26" t="e">
        <f>#REF!</f>
        <v>#REF!</v>
      </c>
      <c r="J1328" s="26" t="e">
        <f>#REF!</f>
        <v>#REF!</v>
      </c>
      <c r="K1328" s="26" t="e">
        <f t="shared" si="62"/>
        <v>#REF!</v>
      </c>
      <c r="L1328" s="26" t="e">
        <f>IF(#REF!="","",#REF!)</f>
        <v>#REF!</v>
      </c>
      <c r="M1328" s="59" t="e">
        <f>#REF!</f>
        <v>#REF!</v>
      </c>
    </row>
    <row r="1329" spans="1:13">
      <c r="A1329" s="203" t="e">
        <f>IF(#REF!="","",#REF!)</f>
        <v>#REF!</v>
      </c>
      <c r="B1329" s="26" t="e">
        <f t="shared" si="60"/>
        <v>#REF!</v>
      </c>
      <c r="C1329" s="26" t="e">
        <f t="shared" si="61"/>
        <v>#REF!</v>
      </c>
      <c r="D1329" s="26" t="e">
        <f>#REF!</f>
        <v>#REF!</v>
      </c>
      <c r="E1329" s="26" t="e">
        <f>#REF!</f>
        <v>#REF!</v>
      </c>
      <c r="F1329" s="26" t="e">
        <f>ASC(#REF!)</f>
        <v>#REF!</v>
      </c>
      <c r="G1329" s="26" t="e">
        <f>#REF!</f>
        <v>#REF!</v>
      </c>
      <c r="H1329" s="26" t="e">
        <f>#REF!</f>
        <v>#REF!</v>
      </c>
      <c r="I1329" s="26" t="e">
        <f>#REF!</f>
        <v>#REF!</v>
      </c>
      <c r="J1329" s="26" t="e">
        <f>#REF!</f>
        <v>#REF!</v>
      </c>
      <c r="K1329" s="26" t="e">
        <f t="shared" si="62"/>
        <v>#REF!</v>
      </c>
      <c r="L1329" s="26" t="e">
        <f>IF(#REF!="","",#REF!)</f>
        <v>#REF!</v>
      </c>
      <c r="M1329" s="59" t="e">
        <f>#REF!</f>
        <v>#REF!</v>
      </c>
    </row>
    <row r="1330" spans="1:13">
      <c r="A1330" s="203" t="e">
        <f>IF(#REF!="","",#REF!)</f>
        <v>#REF!</v>
      </c>
      <c r="B1330" s="26" t="e">
        <f t="shared" si="60"/>
        <v>#REF!</v>
      </c>
      <c r="C1330" s="26" t="e">
        <f t="shared" si="61"/>
        <v>#REF!</v>
      </c>
      <c r="D1330" s="26" t="e">
        <f>#REF!</f>
        <v>#REF!</v>
      </c>
      <c r="E1330" s="26" t="e">
        <f>#REF!</f>
        <v>#REF!</v>
      </c>
      <c r="F1330" s="26" t="e">
        <f>ASC(#REF!)</f>
        <v>#REF!</v>
      </c>
      <c r="G1330" s="26" t="e">
        <f>#REF!</f>
        <v>#REF!</v>
      </c>
      <c r="H1330" s="26" t="e">
        <f>#REF!</f>
        <v>#REF!</v>
      </c>
      <c r="I1330" s="26" t="e">
        <f>#REF!</f>
        <v>#REF!</v>
      </c>
      <c r="J1330" s="26" t="e">
        <f>#REF!</f>
        <v>#REF!</v>
      </c>
      <c r="K1330" s="26" t="e">
        <f t="shared" si="62"/>
        <v>#REF!</v>
      </c>
      <c r="L1330" s="26" t="e">
        <f>IF(#REF!="","",#REF!)</f>
        <v>#REF!</v>
      </c>
      <c r="M1330" s="59" t="e">
        <f>#REF!</f>
        <v>#REF!</v>
      </c>
    </row>
    <row r="1331" spans="1:13">
      <c r="A1331" s="203" t="e">
        <f>IF(#REF!="","",#REF!)</f>
        <v>#REF!</v>
      </c>
      <c r="B1331" s="26" t="e">
        <f t="shared" si="60"/>
        <v>#REF!</v>
      </c>
      <c r="C1331" s="26" t="e">
        <f t="shared" si="61"/>
        <v>#REF!</v>
      </c>
      <c r="D1331" s="26" t="e">
        <f>#REF!</f>
        <v>#REF!</v>
      </c>
      <c r="E1331" s="26" t="e">
        <f>#REF!</f>
        <v>#REF!</v>
      </c>
      <c r="F1331" s="26" t="e">
        <f>ASC(#REF!)</f>
        <v>#REF!</v>
      </c>
      <c r="G1331" s="26" t="e">
        <f>#REF!</f>
        <v>#REF!</v>
      </c>
      <c r="H1331" s="26" t="e">
        <f>#REF!</f>
        <v>#REF!</v>
      </c>
      <c r="I1331" s="26" t="e">
        <f>#REF!</f>
        <v>#REF!</v>
      </c>
      <c r="J1331" s="26" t="e">
        <f>#REF!</f>
        <v>#REF!</v>
      </c>
      <c r="K1331" s="26" t="e">
        <f t="shared" si="62"/>
        <v>#REF!</v>
      </c>
      <c r="L1331" s="26" t="e">
        <f>IF(#REF!="","",#REF!)</f>
        <v>#REF!</v>
      </c>
      <c r="M1331" s="59" t="e">
        <f>#REF!</f>
        <v>#REF!</v>
      </c>
    </row>
    <row r="1332" spans="1:13">
      <c r="A1332" s="203" t="e">
        <f>IF(#REF!="","",#REF!)</f>
        <v>#REF!</v>
      </c>
      <c r="B1332" s="26" t="e">
        <f t="shared" si="60"/>
        <v>#REF!</v>
      </c>
      <c r="C1332" s="26" t="e">
        <f t="shared" si="61"/>
        <v>#REF!</v>
      </c>
      <c r="D1332" s="26" t="e">
        <f>#REF!</f>
        <v>#REF!</v>
      </c>
      <c r="E1332" s="26" t="e">
        <f>#REF!</f>
        <v>#REF!</v>
      </c>
      <c r="F1332" s="26" t="e">
        <f>ASC(#REF!)</f>
        <v>#REF!</v>
      </c>
      <c r="G1332" s="26" t="e">
        <f>#REF!</f>
        <v>#REF!</v>
      </c>
      <c r="H1332" s="26" t="e">
        <f>#REF!</f>
        <v>#REF!</v>
      </c>
      <c r="I1332" s="26" t="e">
        <f>#REF!</f>
        <v>#REF!</v>
      </c>
      <c r="J1332" s="26" t="e">
        <f>#REF!</f>
        <v>#REF!</v>
      </c>
      <c r="K1332" s="26" t="e">
        <f t="shared" si="62"/>
        <v>#REF!</v>
      </c>
      <c r="L1332" s="26" t="e">
        <f>IF(#REF!="","",#REF!)</f>
        <v>#REF!</v>
      </c>
      <c r="M1332" s="59" t="e">
        <f>#REF!</f>
        <v>#REF!</v>
      </c>
    </row>
    <row r="1333" spans="1:13">
      <c r="A1333" s="203" t="e">
        <f>IF(#REF!="","",#REF!)</f>
        <v>#REF!</v>
      </c>
      <c r="B1333" s="26" t="e">
        <f t="shared" si="60"/>
        <v>#REF!</v>
      </c>
      <c r="C1333" s="26" t="e">
        <f t="shared" si="61"/>
        <v>#REF!</v>
      </c>
      <c r="D1333" s="26" t="e">
        <f>#REF!</f>
        <v>#REF!</v>
      </c>
      <c r="E1333" s="26" t="e">
        <f>#REF!</f>
        <v>#REF!</v>
      </c>
      <c r="F1333" s="26" t="e">
        <f>ASC(#REF!)</f>
        <v>#REF!</v>
      </c>
      <c r="G1333" s="26" t="e">
        <f>#REF!</f>
        <v>#REF!</v>
      </c>
      <c r="H1333" s="26" t="e">
        <f>#REF!</f>
        <v>#REF!</v>
      </c>
      <c r="I1333" s="26" t="e">
        <f>#REF!</f>
        <v>#REF!</v>
      </c>
      <c r="J1333" s="26" t="e">
        <f>#REF!</f>
        <v>#REF!</v>
      </c>
      <c r="K1333" s="26" t="e">
        <f t="shared" si="62"/>
        <v>#REF!</v>
      </c>
      <c r="L1333" s="26" t="e">
        <f>IF(#REF!="","",#REF!)</f>
        <v>#REF!</v>
      </c>
      <c r="M1333" s="59" t="e">
        <f>#REF!</f>
        <v>#REF!</v>
      </c>
    </row>
    <row r="1334" spans="1:13">
      <c r="A1334" s="203" t="e">
        <f>IF(#REF!="","",#REF!)</f>
        <v>#REF!</v>
      </c>
      <c r="B1334" s="26" t="e">
        <f t="shared" si="60"/>
        <v>#REF!</v>
      </c>
      <c r="C1334" s="26" t="e">
        <f t="shared" si="61"/>
        <v>#REF!</v>
      </c>
      <c r="D1334" s="26" t="e">
        <f>#REF!</f>
        <v>#REF!</v>
      </c>
      <c r="E1334" s="26" t="e">
        <f>#REF!</f>
        <v>#REF!</v>
      </c>
      <c r="F1334" s="26" t="e">
        <f>ASC(#REF!)</f>
        <v>#REF!</v>
      </c>
      <c r="G1334" s="26" t="e">
        <f>#REF!</f>
        <v>#REF!</v>
      </c>
      <c r="H1334" s="26" t="e">
        <f>#REF!</f>
        <v>#REF!</v>
      </c>
      <c r="I1334" s="26" t="e">
        <f>#REF!</f>
        <v>#REF!</v>
      </c>
      <c r="J1334" s="26" t="e">
        <f>#REF!</f>
        <v>#REF!</v>
      </c>
      <c r="K1334" s="26" t="e">
        <f t="shared" si="62"/>
        <v>#REF!</v>
      </c>
      <c r="L1334" s="26" t="e">
        <f>IF(#REF!="","",#REF!)</f>
        <v>#REF!</v>
      </c>
      <c r="M1334" s="59" t="e">
        <f>#REF!</f>
        <v>#REF!</v>
      </c>
    </row>
    <row r="1335" spans="1:13">
      <c r="A1335" s="203" t="e">
        <f>IF(#REF!="","",#REF!)</f>
        <v>#REF!</v>
      </c>
      <c r="B1335" s="26" t="e">
        <f t="shared" si="60"/>
        <v>#REF!</v>
      </c>
      <c r="C1335" s="26" t="e">
        <f t="shared" si="61"/>
        <v>#REF!</v>
      </c>
      <c r="D1335" s="26" t="e">
        <f>#REF!</f>
        <v>#REF!</v>
      </c>
      <c r="E1335" s="26" t="e">
        <f>#REF!</f>
        <v>#REF!</v>
      </c>
      <c r="F1335" s="26" t="e">
        <f>ASC(#REF!)</f>
        <v>#REF!</v>
      </c>
      <c r="G1335" s="26" t="e">
        <f>#REF!</f>
        <v>#REF!</v>
      </c>
      <c r="H1335" s="26" t="e">
        <f>#REF!</f>
        <v>#REF!</v>
      </c>
      <c r="I1335" s="26" t="e">
        <f>#REF!</f>
        <v>#REF!</v>
      </c>
      <c r="J1335" s="26" t="e">
        <f>#REF!</f>
        <v>#REF!</v>
      </c>
      <c r="K1335" s="26" t="e">
        <f t="shared" si="62"/>
        <v>#REF!</v>
      </c>
      <c r="L1335" s="26" t="e">
        <f>IF(#REF!="","",#REF!)</f>
        <v>#REF!</v>
      </c>
      <c r="M1335" s="59" t="e">
        <f>#REF!</f>
        <v>#REF!</v>
      </c>
    </row>
    <row r="1336" spans="1:13">
      <c r="A1336" s="203" t="e">
        <f>IF(#REF!="","",#REF!)</f>
        <v>#REF!</v>
      </c>
      <c r="B1336" s="26" t="e">
        <f t="shared" si="60"/>
        <v>#REF!</v>
      </c>
      <c r="C1336" s="26" t="e">
        <f t="shared" si="61"/>
        <v>#REF!</v>
      </c>
      <c r="D1336" s="26" t="e">
        <f>#REF!</f>
        <v>#REF!</v>
      </c>
      <c r="E1336" s="26" t="e">
        <f>#REF!</f>
        <v>#REF!</v>
      </c>
      <c r="F1336" s="26" t="e">
        <f>ASC(#REF!)</f>
        <v>#REF!</v>
      </c>
      <c r="G1336" s="26" t="e">
        <f>#REF!</f>
        <v>#REF!</v>
      </c>
      <c r="H1336" s="26" t="e">
        <f>#REF!</f>
        <v>#REF!</v>
      </c>
      <c r="I1336" s="26" t="e">
        <f>#REF!</f>
        <v>#REF!</v>
      </c>
      <c r="J1336" s="26" t="e">
        <f>#REF!</f>
        <v>#REF!</v>
      </c>
      <c r="K1336" s="26" t="e">
        <f t="shared" si="62"/>
        <v>#REF!</v>
      </c>
      <c r="L1336" s="26" t="e">
        <f>IF(#REF!="","",#REF!)</f>
        <v>#REF!</v>
      </c>
      <c r="M1336" s="59" t="e">
        <f>#REF!</f>
        <v>#REF!</v>
      </c>
    </row>
    <row r="1337" spans="1:13">
      <c r="A1337" s="203" t="e">
        <f>IF(#REF!="","",#REF!)</f>
        <v>#REF!</v>
      </c>
      <c r="B1337" s="26" t="e">
        <f t="shared" si="60"/>
        <v>#REF!</v>
      </c>
      <c r="C1337" s="26" t="e">
        <f t="shared" si="61"/>
        <v>#REF!</v>
      </c>
      <c r="D1337" s="26" t="e">
        <f>#REF!</f>
        <v>#REF!</v>
      </c>
      <c r="E1337" s="26" t="e">
        <f>#REF!</f>
        <v>#REF!</v>
      </c>
      <c r="F1337" s="26" t="e">
        <f>ASC(#REF!)</f>
        <v>#REF!</v>
      </c>
      <c r="G1337" s="26" t="e">
        <f>#REF!</f>
        <v>#REF!</v>
      </c>
      <c r="H1337" s="26" t="e">
        <f>#REF!</f>
        <v>#REF!</v>
      </c>
      <c r="I1337" s="26" t="e">
        <f>#REF!</f>
        <v>#REF!</v>
      </c>
      <c r="J1337" s="26" t="e">
        <f>#REF!</f>
        <v>#REF!</v>
      </c>
      <c r="K1337" s="26" t="e">
        <f t="shared" si="62"/>
        <v>#REF!</v>
      </c>
      <c r="L1337" s="26" t="e">
        <f>IF(#REF!="","",#REF!)</f>
        <v>#REF!</v>
      </c>
      <c r="M1337" s="59" t="e">
        <f>#REF!</f>
        <v>#REF!</v>
      </c>
    </row>
    <row r="1338" spans="1:13">
      <c r="A1338" s="203" t="e">
        <f>IF(#REF!="","",#REF!)</f>
        <v>#REF!</v>
      </c>
      <c r="B1338" s="26" t="e">
        <f t="shared" si="60"/>
        <v>#REF!</v>
      </c>
      <c r="C1338" s="26" t="e">
        <f t="shared" si="61"/>
        <v>#REF!</v>
      </c>
      <c r="D1338" s="26" t="e">
        <f>#REF!</f>
        <v>#REF!</v>
      </c>
      <c r="E1338" s="26" t="e">
        <f>#REF!</f>
        <v>#REF!</v>
      </c>
      <c r="F1338" s="26" t="e">
        <f>ASC(#REF!)</f>
        <v>#REF!</v>
      </c>
      <c r="G1338" s="26" t="e">
        <f>#REF!</f>
        <v>#REF!</v>
      </c>
      <c r="H1338" s="26" t="e">
        <f>#REF!</f>
        <v>#REF!</v>
      </c>
      <c r="I1338" s="26" t="e">
        <f>#REF!</f>
        <v>#REF!</v>
      </c>
      <c r="J1338" s="26" t="e">
        <f>#REF!</f>
        <v>#REF!</v>
      </c>
      <c r="K1338" s="26" t="e">
        <f t="shared" si="62"/>
        <v>#REF!</v>
      </c>
      <c r="L1338" s="26" t="e">
        <f>IF(#REF!="","",#REF!)</f>
        <v>#REF!</v>
      </c>
      <c r="M1338" s="59" t="e">
        <f>#REF!</f>
        <v>#REF!</v>
      </c>
    </row>
    <row r="1339" spans="1:13">
      <c r="A1339" s="203" t="e">
        <f>IF(#REF!="","",#REF!)</f>
        <v>#REF!</v>
      </c>
      <c r="B1339" s="26" t="e">
        <f t="shared" si="60"/>
        <v>#REF!</v>
      </c>
      <c r="C1339" s="26" t="e">
        <f t="shared" si="61"/>
        <v>#REF!</v>
      </c>
      <c r="D1339" s="26" t="e">
        <f>#REF!</f>
        <v>#REF!</v>
      </c>
      <c r="E1339" s="26" t="e">
        <f>#REF!</f>
        <v>#REF!</v>
      </c>
      <c r="F1339" s="26" t="e">
        <f>ASC(#REF!)</f>
        <v>#REF!</v>
      </c>
      <c r="G1339" s="26" t="e">
        <f>#REF!</f>
        <v>#REF!</v>
      </c>
      <c r="H1339" s="26" t="e">
        <f>#REF!</f>
        <v>#REF!</v>
      </c>
      <c r="I1339" s="26" t="e">
        <f>#REF!</f>
        <v>#REF!</v>
      </c>
      <c r="J1339" s="26" t="e">
        <f>#REF!</f>
        <v>#REF!</v>
      </c>
      <c r="K1339" s="26" t="e">
        <f t="shared" si="62"/>
        <v>#REF!</v>
      </c>
      <c r="L1339" s="26" t="e">
        <f>IF(#REF!="","",#REF!)</f>
        <v>#REF!</v>
      </c>
      <c r="M1339" s="59" t="e">
        <f>#REF!</f>
        <v>#REF!</v>
      </c>
    </row>
    <row r="1340" spans="1:13">
      <c r="A1340" s="203" t="e">
        <f>IF(#REF!="","",#REF!)</f>
        <v>#REF!</v>
      </c>
      <c r="B1340" s="26" t="e">
        <f t="shared" si="60"/>
        <v>#REF!</v>
      </c>
      <c r="C1340" s="26" t="e">
        <f t="shared" si="61"/>
        <v>#REF!</v>
      </c>
      <c r="D1340" s="26" t="e">
        <f>#REF!</f>
        <v>#REF!</v>
      </c>
      <c r="E1340" s="26" t="e">
        <f>#REF!</f>
        <v>#REF!</v>
      </c>
      <c r="F1340" s="26" t="e">
        <f>ASC(#REF!)</f>
        <v>#REF!</v>
      </c>
      <c r="G1340" s="26" t="e">
        <f>#REF!</f>
        <v>#REF!</v>
      </c>
      <c r="H1340" s="26" t="e">
        <f>#REF!</f>
        <v>#REF!</v>
      </c>
      <c r="I1340" s="26" t="e">
        <f>#REF!</f>
        <v>#REF!</v>
      </c>
      <c r="J1340" s="26" t="e">
        <f>#REF!</f>
        <v>#REF!</v>
      </c>
      <c r="K1340" s="26" t="e">
        <f t="shared" si="62"/>
        <v>#REF!</v>
      </c>
      <c r="L1340" s="26" t="e">
        <f>IF(#REF!="","",#REF!)</f>
        <v>#REF!</v>
      </c>
      <c r="M1340" s="59" t="e">
        <f>#REF!</f>
        <v>#REF!</v>
      </c>
    </row>
    <row r="1341" spans="1:13">
      <c r="A1341" s="203" t="e">
        <f>IF(#REF!="","",#REF!)</f>
        <v>#REF!</v>
      </c>
      <c r="B1341" s="26" t="e">
        <f t="shared" si="60"/>
        <v>#REF!</v>
      </c>
      <c r="C1341" s="26" t="e">
        <f t="shared" si="61"/>
        <v>#REF!</v>
      </c>
      <c r="D1341" s="26" t="e">
        <f>#REF!</f>
        <v>#REF!</v>
      </c>
      <c r="E1341" s="26" t="e">
        <f>#REF!</f>
        <v>#REF!</v>
      </c>
      <c r="F1341" s="26" t="e">
        <f>ASC(#REF!)</f>
        <v>#REF!</v>
      </c>
      <c r="G1341" s="26" t="e">
        <f>#REF!</f>
        <v>#REF!</v>
      </c>
      <c r="H1341" s="26" t="e">
        <f>#REF!</f>
        <v>#REF!</v>
      </c>
      <c r="I1341" s="26" t="e">
        <f>#REF!</f>
        <v>#REF!</v>
      </c>
      <c r="J1341" s="26" t="e">
        <f>#REF!</f>
        <v>#REF!</v>
      </c>
      <c r="K1341" s="26" t="e">
        <f t="shared" si="62"/>
        <v>#REF!</v>
      </c>
      <c r="L1341" s="26" t="e">
        <f>IF(#REF!="","",#REF!)</f>
        <v>#REF!</v>
      </c>
      <c r="M1341" s="59" t="e">
        <f>#REF!</f>
        <v>#REF!</v>
      </c>
    </row>
    <row r="1342" spans="1:13">
      <c r="A1342" s="203" t="e">
        <f>IF(#REF!="","",#REF!)</f>
        <v>#REF!</v>
      </c>
      <c r="B1342" s="26" t="e">
        <f t="shared" si="60"/>
        <v>#REF!</v>
      </c>
      <c r="C1342" s="26" t="e">
        <f t="shared" si="61"/>
        <v>#REF!</v>
      </c>
      <c r="D1342" s="26" t="e">
        <f>#REF!</f>
        <v>#REF!</v>
      </c>
      <c r="E1342" s="26" t="e">
        <f>#REF!</f>
        <v>#REF!</v>
      </c>
      <c r="F1342" s="26" t="e">
        <f>ASC(#REF!)</f>
        <v>#REF!</v>
      </c>
      <c r="G1342" s="26" t="e">
        <f>#REF!</f>
        <v>#REF!</v>
      </c>
      <c r="H1342" s="26" t="e">
        <f>#REF!</f>
        <v>#REF!</v>
      </c>
      <c r="I1342" s="26" t="e">
        <f>#REF!</f>
        <v>#REF!</v>
      </c>
      <c r="J1342" s="26" t="e">
        <f>#REF!</f>
        <v>#REF!</v>
      </c>
      <c r="K1342" s="26" t="e">
        <f t="shared" si="62"/>
        <v>#REF!</v>
      </c>
      <c r="L1342" s="26" t="e">
        <f>IF(#REF!="","",#REF!)</f>
        <v>#REF!</v>
      </c>
      <c r="M1342" s="59" t="e">
        <f>#REF!</f>
        <v>#REF!</v>
      </c>
    </row>
    <row r="1343" spans="1:13">
      <c r="A1343" s="203" t="e">
        <f>IF(#REF!="","",#REF!)</f>
        <v>#REF!</v>
      </c>
      <c r="B1343" s="26" t="e">
        <f t="shared" si="60"/>
        <v>#REF!</v>
      </c>
      <c r="C1343" s="26" t="e">
        <f t="shared" si="61"/>
        <v>#REF!</v>
      </c>
      <c r="D1343" s="26" t="e">
        <f>#REF!</f>
        <v>#REF!</v>
      </c>
      <c r="E1343" s="26" t="e">
        <f>#REF!</f>
        <v>#REF!</v>
      </c>
      <c r="F1343" s="26" t="e">
        <f>ASC(#REF!)</f>
        <v>#REF!</v>
      </c>
      <c r="G1343" s="26" t="e">
        <f>#REF!</f>
        <v>#REF!</v>
      </c>
      <c r="H1343" s="26" t="e">
        <f>#REF!</f>
        <v>#REF!</v>
      </c>
      <c r="I1343" s="26" t="e">
        <f>#REF!</f>
        <v>#REF!</v>
      </c>
      <c r="J1343" s="26" t="e">
        <f>#REF!</f>
        <v>#REF!</v>
      </c>
      <c r="K1343" s="26" t="e">
        <f t="shared" si="62"/>
        <v>#REF!</v>
      </c>
      <c r="L1343" s="26" t="e">
        <f>IF(#REF!="","",#REF!)</f>
        <v>#REF!</v>
      </c>
      <c r="M1343" s="59" t="e">
        <f>#REF!</f>
        <v>#REF!</v>
      </c>
    </row>
    <row r="1344" spans="1:13">
      <c r="A1344" s="203" t="e">
        <f>IF(#REF!="","",#REF!)</f>
        <v>#REF!</v>
      </c>
      <c r="B1344" s="26" t="e">
        <f t="shared" si="60"/>
        <v>#REF!</v>
      </c>
      <c r="C1344" s="26" t="e">
        <f t="shared" si="61"/>
        <v>#REF!</v>
      </c>
      <c r="D1344" s="26" t="e">
        <f>#REF!</f>
        <v>#REF!</v>
      </c>
      <c r="E1344" s="26" t="e">
        <f>#REF!</f>
        <v>#REF!</v>
      </c>
      <c r="F1344" s="26" t="e">
        <f>ASC(#REF!)</f>
        <v>#REF!</v>
      </c>
      <c r="G1344" s="26" t="e">
        <f>#REF!</f>
        <v>#REF!</v>
      </c>
      <c r="H1344" s="26" t="e">
        <f>#REF!</f>
        <v>#REF!</v>
      </c>
      <c r="I1344" s="26" t="e">
        <f>#REF!</f>
        <v>#REF!</v>
      </c>
      <c r="J1344" s="26" t="e">
        <f>#REF!</f>
        <v>#REF!</v>
      </c>
      <c r="K1344" s="26" t="e">
        <f t="shared" si="62"/>
        <v>#REF!</v>
      </c>
      <c r="L1344" s="26" t="e">
        <f>IF(#REF!="","",#REF!)</f>
        <v>#REF!</v>
      </c>
      <c r="M1344" s="59" t="e">
        <f>#REF!</f>
        <v>#REF!</v>
      </c>
    </row>
    <row r="1345" spans="1:13">
      <c r="A1345" s="203" t="e">
        <f>IF(#REF!="","",#REF!)</f>
        <v>#REF!</v>
      </c>
      <c r="B1345" s="26" t="e">
        <f t="shared" si="60"/>
        <v>#REF!</v>
      </c>
      <c r="C1345" s="26" t="e">
        <f t="shared" si="61"/>
        <v>#REF!</v>
      </c>
      <c r="D1345" s="26" t="e">
        <f>#REF!</f>
        <v>#REF!</v>
      </c>
      <c r="E1345" s="26" t="e">
        <f>#REF!</f>
        <v>#REF!</v>
      </c>
      <c r="F1345" s="26" t="e">
        <f>ASC(#REF!)</f>
        <v>#REF!</v>
      </c>
      <c r="G1345" s="26" t="e">
        <f>#REF!</f>
        <v>#REF!</v>
      </c>
      <c r="H1345" s="26" t="e">
        <f>#REF!</f>
        <v>#REF!</v>
      </c>
      <c r="I1345" s="26" t="e">
        <f>#REF!</f>
        <v>#REF!</v>
      </c>
      <c r="J1345" s="26" t="e">
        <f>#REF!</f>
        <v>#REF!</v>
      </c>
      <c r="K1345" s="26" t="e">
        <f t="shared" si="62"/>
        <v>#REF!</v>
      </c>
      <c r="L1345" s="26" t="e">
        <f>IF(#REF!="","",#REF!)</f>
        <v>#REF!</v>
      </c>
      <c r="M1345" s="59" t="e">
        <f>#REF!</f>
        <v>#REF!</v>
      </c>
    </row>
    <row r="1346" spans="1:13">
      <c r="A1346" s="203" t="e">
        <f>IF(#REF!="","",#REF!)</f>
        <v>#REF!</v>
      </c>
      <c r="B1346" s="26" t="e">
        <f t="shared" si="60"/>
        <v>#REF!</v>
      </c>
      <c r="C1346" s="26" t="e">
        <f t="shared" si="61"/>
        <v>#REF!</v>
      </c>
      <c r="D1346" s="26" t="e">
        <f>#REF!</f>
        <v>#REF!</v>
      </c>
      <c r="E1346" s="26" t="e">
        <f>#REF!</f>
        <v>#REF!</v>
      </c>
      <c r="F1346" s="26" t="e">
        <f>ASC(#REF!)</f>
        <v>#REF!</v>
      </c>
      <c r="G1346" s="26" t="e">
        <f>#REF!</f>
        <v>#REF!</v>
      </c>
      <c r="H1346" s="26" t="e">
        <f>#REF!</f>
        <v>#REF!</v>
      </c>
      <c r="I1346" s="26" t="e">
        <f>#REF!</f>
        <v>#REF!</v>
      </c>
      <c r="J1346" s="26" t="e">
        <f>#REF!</f>
        <v>#REF!</v>
      </c>
      <c r="K1346" s="26" t="e">
        <f t="shared" si="62"/>
        <v>#REF!</v>
      </c>
      <c r="L1346" s="26" t="e">
        <f>IF(#REF!="","",#REF!)</f>
        <v>#REF!</v>
      </c>
      <c r="M1346" s="59" t="e">
        <f>#REF!</f>
        <v>#REF!</v>
      </c>
    </row>
    <row r="1347" spans="1:13">
      <c r="A1347" s="203" t="e">
        <f>IF(#REF!="","",#REF!)</f>
        <v>#REF!</v>
      </c>
      <c r="B1347" s="26" t="e">
        <f t="shared" ref="B1347:B1410" si="63">LEFT(A1347,1)</f>
        <v>#REF!</v>
      </c>
      <c r="C1347" s="26" t="e">
        <f t="shared" ref="C1347:C1410" si="64">REPLACE(A1347,1,1,"")</f>
        <v>#REF!</v>
      </c>
      <c r="D1347" s="26" t="e">
        <f>#REF!</f>
        <v>#REF!</v>
      </c>
      <c r="E1347" s="26" t="e">
        <f>#REF!</f>
        <v>#REF!</v>
      </c>
      <c r="F1347" s="26" t="e">
        <f>ASC(#REF!)</f>
        <v>#REF!</v>
      </c>
      <c r="G1347" s="26" t="e">
        <f>#REF!</f>
        <v>#REF!</v>
      </c>
      <c r="H1347" s="26" t="e">
        <f>#REF!</f>
        <v>#REF!</v>
      </c>
      <c r="I1347" s="26" t="e">
        <f>#REF!</f>
        <v>#REF!</v>
      </c>
      <c r="J1347" s="26" t="e">
        <f>#REF!</f>
        <v>#REF!</v>
      </c>
      <c r="K1347" s="26" t="e">
        <f t="shared" ref="K1347:K1410" si="65">I1347</f>
        <v>#REF!</v>
      </c>
      <c r="L1347" s="26" t="e">
        <f>IF(#REF!="","",#REF!)</f>
        <v>#REF!</v>
      </c>
      <c r="M1347" s="59" t="e">
        <f>#REF!</f>
        <v>#REF!</v>
      </c>
    </row>
    <row r="1348" spans="1:13">
      <c r="A1348" s="203" t="e">
        <f>IF(#REF!="","",#REF!)</f>
        <v>#REF!</v>
      </c>
      <c r="B1348" s="26" t="e">
        <f t="shared" si="63"/>
        <v>#REF!</v>
      </c>
      <c r="C1348" s="26" t="e">
        <f t="shared" si="64"/>
        <v>#REF!</v>
      </c>
      <c r="D1348" s="26" t="e">
        <f>#REF!</f>
        <v>#REF!</v>
      </c>
      <c r="E1348" s="26" t="e">
        <f>#REF!</f>
        <v>#REF!</v>
      </c>
      <c r="F1348" s="26" t="e">
        <f>ASC(#REF!)</f>
        <v>#REF!</v>
      </c>
      <c r="G1348" s="26" t="e">
        <f>#REF!</f>
        <v>#REF!</v>
      </c>
      <c r="H1348" s="26" t="e">
        <f>#REF!</f>
        <v>#REF!</v>
      </c>
      <c r="I1348" s="26" t="e">
        <f>#REF!</f>
        <v>#REF!</v>
      </c>
      <c r="J1348" s="26" t="e">
        <f>#REF!</f>
        <v>#REF!</v>
      </c>
      <c r="K1348" s="26" t="e">
        <f t="shared" si="65"/>
        <v>#REF!</v>
      </c>
      <c r="L1348" s="26" t="e">
        <f>IF(#REF!="","",#REF!)</f>
        <v>#REF!</v>
      </c>
      <c r="M1348" s="59" t="e">
        <f>#REF!</f>
        <v>#REF!</v>
      </c>
    </row>
    <row r="1349" spans="1:13">
      <c r="A1349" s="203" t="e">
        <f>IF(#REF!="","",#REF!)</f>
        <v>#REF!</v>
      </c>
      <c r="B1349" s="26" t="e">
        <f t="shared" si="63"/>
        <v>#REF!</v>
      </c>
      <c r="C1349" s="26" t="e">
        <f t="shared" si="64"/>
        <v>#REF!</v>
      </c>
      <c r="D1349" s="26" t="e">
        <f>#REF!</f>
        <v>#REF!</v>
      </c>
      <c r="E1349" s="26" t="e">
        <f>#REF!</f>
        <v>#REF!</v>
      </c>
      <c r="F1349" s="26" t="e">
        <f>ASC(#REF!)</f>
        <v>#REF!</v>
      </c>
      <c r="G1349" s="26" t="e">
        <f>#REF!</f>
        <v>#REF!</v>
      </c>
      <c r="H1349" s="26" t="e">
        <f>#REF!</f>
        <v>#REF!</v>
      </c>
      <c r="I1349" s="26" t="e">
        <f>#REF!</f>
        <v>#REF!</v>
      </c>
      <c r="J1349" s="26" t="e">
        <f>#REF!</f>
        <v>#REF!</v>
      </c>
      <c r="K1349" s="26" t="e">
        <f t="shared" si="65"/>
        <v>#REF!</v>
      </c>
      <c r="L1349" s="26" t="e">
        <f>IF(#REF!="","",#REF!)</f>
        <v>#REF!</v>
      </c>
      <c r="M1349" s="59" t="e">
        <f>#REF!</f>
        <v>#REF!</v>
      </c>
    </row>
    <row r="1350" spans="1:13">
      <c r="A1350" s="203" t="e">
        <f>IF(#REF!="","",#REF!)</f>
        <v>#REF!</v>
      </c>
      <c r="B1350" s="26" t="e">
        <f t="shared" si="63"/>
        <v>#REF!</v>
      </c>
      <c r="C1350" s="26" t="e">
        <f t="shared" si="64"/>
        <v>#REF!</v>
      </c>
      <c r="D1350" s="26" t="e">
        <f>#REF!</f>
        <v>#REF!</v>
      </c>
      <c r="E1350" s="26" t="e">
        <f>#REF!</f>
        <v>#REF!</v>
      </c>
      <c r="F1350" s="26" t="e">
        <f>ASC(#REF!)</f>
        <v>#REF!</v>
      </c>
      <c r="G1350" s="26" t="e">
        <f>#REF!</f>
        <v>#REF!</v>
      </c>
      <c r="H1350" s="26" t="e">
        <f>#REF!</f>
        <v>#REF!</v>
      </c>
      <c r="I1350" s="26" t="e">
        <f>#REF!</f>
        <v>#REF!</v>
      </c>
      <c r="J1350" s="26" t="e">
        <f>#REF!</f>
        <v>#REF!</v>
      </c>
      <c r="K1350" s="26" t="e">
        <f t="shared" si="65"/>
        <v>#REF!</v>
      </c>
      <c r="L1350" s="26" t="e">
        <f>IF(#REF!="","",#REF!)</f>
        <v>#REF!</v>
      </c>
      <c r="M1350" s="59" t="e">
        <f>#REF!</f>
        <v>#REF!</v>
      </c>
    </row>
    <row r="1351" spans="1:13">
      <c r="A1351" s="203" t="e">
        <f>IF(#REF!="","",#REF!)</f>
        <v>#REF!</v>
      </c>
      <c r="B1351" s="26" t="e">
        <f t="shared" si="63"/>
        <v>#REF!</v>
      </c>
      <c r="C1351" s="26" t="e">
        <f t="shared" si="64"/>
        <v>#REF!</v>
      </c>
      <c r="D1351" s="26" t="e">
        <f>#REF!</f>
        <v>#REF!</v>
      </c>
      <c r="E1351" s="26" t="e">
        <f>#REF!</f>
        <v>#REF!</v>
      </c>
      <c r="F1351" s="26" t="e">
        <f>ASC(#REF!)</f>
        <v>#REF!</v>
      </c>
      <c r="G1351" s="26" t="e">
        <f>#REF!</f>
        <v>#REF!</v>
      </c>
      <c r="H1351" s="26" t="e">
        <f>#REF!</f>
        <v>#REF!</v>
      </c>
      <c r="I1351" s="26" t="e">
        <f>#REF!</f>
        <v>#REF!</v>
      </c>
      <c r="J1351" s="26" t="e">
        <f>#REF!</f>
        <v>#REF!</v>
      </c>
      <c r="K1351" s="26" t="e">
        <f t="shared" si="65"/>
        <v>#REF!</v>
      </c>
      <c r="L1351" s="26" t="e">
        <f>IF(#REF!="","",#REF!)</f>
        <v>#REF!</v>
      </c>
      <c r="M1351" s="59" t="e">
        <f>#REF!</f>
        <v>#REF!</v>
      </c>
    </row>
    <row r="1352" spans="1:13">
      <c r="A1352" s="203" t="e">
        <f>IF(#REF!="","",#REF!)</f>
        <v>#REF!</v>
      </c>
      <c r="B1352" s="26" t="e">
        <f t="shared" si="63"/>
        <v>#REF!</v>
      </c>
      <c r="C1352" s="26" t="e">
        <f t="shared" si="64"/>
        <v>#REF!</v>
      </c>
      <c r="D1352" s="26" t="e">
        <f>#REF!</f>
        <v>#REF!</v>
      </c>
      <c r="E1352" s="26" t="e">
        <f>#REF!</f>
        <v>#REF!</v>
      </c>
      <c r="F1352" s="26" t="e">
        <f>ASC(#REF!)</f>
        <v>#REF!</v>
      </c>
      <c r="G1352" s="26" t="e">
        <f>#REF!</f>
        <v>#REF!</v>
      </c>
      <c r="H1352" s="26" t="e">
        <f>#REF!</f>
        <v>#REF!</v>
      </c>
      <c r="I1352" s="26" t="e">
        <f>#REF!</f>
        <v>#REF!</v>
      </c>
      <c r="J1352" s="26" t="e">
        <f>#REF!</f>
        <v>#REF!</v>
      </c>
      <c r="K1352" s="26" t="e">
        <f t="shared" si="65"/>
        <v>#REF!</v>
      </c>
      <c r="L1352" s="26" t="e">
        <f>IF(#REF!="","",#REF!)</f>
        <v>#REF!</v>
      </c>
      <c r="M1352" s="59" t="e">
        <f>#REF!</f>
        <v>#REF!</v>
      </c>
    </row>
    <row r="1353" spans="1:13">
      <c r="A1353" s="203" t="e">
        <f>IF(#REF!="","",#REF!)</f>
        <v>#REF!</v>
      </c>
      <c r="B1353" s="26" t="e">
        <f t="shared" si="63"/>
        <v>#REF!</v>
      </c>
      <c r="C1353" s="26" t="e">
        <f t="shared" si="64"/>
        <v>#REF!</v>
      </c>
      <c r="D1353" s="26" t="e">
        <f>#REF!</f>
        <v>#REF!</v>
      </c>
      <c r="E1353" s="26" t="e">
        <f>#REF!</f>
        <v>#REF!</v>
      </c>
      <c r="F1353" s="26" t="e">
        <f>ASC(#REF!)</f>
        <v>#REF!</v>
      </c>
      <c r="G1353" s="26" t="e">
        <f>#REF!</f>
        <v>#REF!</v>
      </c>
      <c r="H1353" s="26" t="e">
        <f>#REF!</f>
        <v>#REF!</v>
      </c>
      <c r="I1353" s="26" t="e">
        <f>#REF!</f>
        <v>#REF!</v>
      </c>
      <c r="J1353" s="26" t="e">
        <f>#REF!</f>
        <v>#REF!</v>
      </c>
      <c r="K1353" s="26" t="e">
        <f t="shared" si="65"/>
        <v>#REF!</v>
      </c>
      <c r="L1353" s="26" t="e">
        <f>IF(#REF!="","",#REF!)</f>
        <v>#REF!</v>
      </c>
      <c r="M1353" s="59" t="e">
        <f>#REF!</f>
        <v>#REF!</v>
      </c>
    </row>
    <row r="1354" spans="1:13">
      <c r="A1354" s="203" t="e">
        <f>IF(#REF!="","",#REF!)</f>
        <v>#REF!</v>
      </c>
      <c r="B1354" s="26" t="e">
        <f t="shared" si="63"/>
        <v>#REF!</v>
      </c>
      <c r="C1354" s="26" t="e">
        <f t="shared" si="64"/>
        <v>#REF!</v>
      </c>
      <c r="D1354" s="26" t="e">
        <f>#REF!</f>
        <v>#REF!</v>
      </c>
      <c r="E1354" s="26" t="e">
        <f>#REF!</f>
        <v>#REF!</v>
      </c>
      <c r="F1354" s="26" t="e">
        <f>ASC(#REF!)</f>
        <v>#REF!</v>
      </c>
      <c r="G1354" s="26" t="e">
        <f>#REF!</f>
        <v>#REF!</v>
      </c>
      <c r="H1354" s="26" t="e">
        <f>#REF!</f>
        <v>#REF!</v>
      </c>
      <c r="I1354" s="26" t="e">
        <f>#REF!</f>
        <v>#REF!</v>
      </c>
      <c r="J1354" s="26" t="e">
        <f>#REF!</f>
        <v>#REF!</v>
      </c>
      <c r="K1354" s="26" t="e">
        <f t="shared" si="65"/>
        <v>#REF!</v>
      </c>
      <c r="L1354" s="26" t="e">
        <f>IF(#REF!="","",#REF!)</f>
        <v>#REF!</v>
      </c>
      <c r="M1354" s="59" t="e">
        <f>#REF!</f>
        <v>#REF!</v>
      </c>
    </row>
    <row r="1355" spans="1:13">
      <c r="A1355" s="203" t="e">
        <f>IF(#REF!="","",#REF!)</f>
        <v>#REF!</v>
      </c>
      <c r="B1355" s="26" t="e">
        <f t="shared" si="63"/>
        <v>#REF!</v>
      </c>
      <c r="C1355" s="26" t="e">
        <f t="shared" si="64"/>
        <v>#REF!</v>
      </c>
      <c r="D1355" s="26" t="e">
        <f>#REF!</f>
        <v>#REF!</v>
      </c>
      <c r="E1355" s="26" t="e">
        <f>#REF!</f>
        <v>#REF!</v>
      </c>
      <c r="F1355" s="26" t="e">
        <f>ASC(#REF!)</f>
        <v>#REF!</v>
      </c>
      <c r="G1355" s="26" t="e">
        <f>#REF!</f>
        <v>#REF!</v>
      </c>
      <c r="H1355" s="26" t="e">
        <f>#REF!</f>
        <v>#REF!</v>
      </c>
      <c r="I1355" s="26" t="e">
        <f>#REF!</f>
        <v>#REF!</v>
      </c>
      <c r="J1355" s="26" t="e">
        <f>#REF!</f>
        <v>#REF!</v>
      </c>
      <c r="K1355" s="26" t="e">
        <f t="shared" si="65"/>
        <v>#REF!</v>
      </c>
      <c r="L1355" s="26" t="e">
        <f>IF(#REF!="","",#REF!)</f>
        <v>#REF!</v>
      </c>
      <c r="M1355" s="59" t="e">
        <f>#REF!</f>
        <v>#REF!</v>
      </c>
    </row>
    <row r="1356" spans="1:13">
      <c r="A1356" s="203" t="e">
        <f>IF(#REF!="","",#REF!)</f>
        <v>#REF!</v>
      </c>
      <c r="B1356" s="26" t="e">
        <f t="shared" si="63"/>
        <v>#REF!</v>
      </c>
      <c r="C1356" s="26" t="e">
        <f t="shared" si="64"/>
        <v>#REF!</v>
      </c>
      <c r="D1356" s="26" t="e">
        <f>#REF!</f>
        <v>#REF!</v>
      </c>
      <c r="E1356" s="26" t="e">
        <f>#REF!</f>
        <v>#REF!</v>
      </c>
      <c r="F1356" s="26" t="e">
        <f>ASC(#REF!)</f>
        <v>#REF!</v>
      </c>
      <c r="G1356" s="26" t="e">
        <f>#REF!</f>
        <v>#REF!</v>
      </c>
      <c r="H1356" s="26" t="e">
        <f>#REF!</f>
        <v>#REF!</v>
      </c>
      <c r="I1356" s="26" t="e">
        <f>#REF!</f>
        <v>#REF!</v>
      </c>
      <c r="J1356" s="26" t="e">
        <f>#REF!</f>
        <v>#REF!</v>
      </c>
      <c r="K1356" s="26" t="e">
        <f t="shared" si="65"/>
        <v>#REF!</v>
      </c>
      <c r="L1356" s="26" t="e">
        <f>IF(#REF!="","",#REF!)</f>
        <v>#REF!</v>
      </c>
      <c r="M1356" s="59" t="e">
        <f>#REF!</f>
        <v>#REF!</v>
      </c>
    </row>
    <row r="1357" spans="1:13">
      <c r="A1357" s="203" t="e">
        <f>IF(#REF!="","",#REF!)</f>
        <v>#REF!</v>
      </c>
      <c r="B1357" s="26" t="e">
        <f t="shared" si="63"/>
        <v>#REF!</v>
      </c>
      <c r="C1357" s="26" t="e">
        <f t="shared" si="64"/>
        <v>#REF!</v>
      </c>
      <c r="D1357" s="26" t="e">
        <f>#REF!</f>
        <v>#REF!</v>
      </c>
      <c r="E1357" s="26" t="e">
        <f>#REF!</f>
        <v>#REF!</v>
      </c>
      <c r="F1357" s="26" t="e">
        <f>ASC(#REF!)</f>
        <v>#REF!</v>
      </c>
      <c r="G1357" s="26" t="e">
        <f>#REF!</f>
        <v>#REF!</v>
      </c>
      <c r="H1357" s="26" t="e">
        <f>#REF!</f>
        <v>#REF!</v>
      </c>
      <c r="I1357" s="26" t="e">
        <f>#REF!</f>
        <v>#REF!</v>
      </c>
      <c r="J1357" s="26" t="e">
        <f>#REF!</f>
        <v>#REF!</v>
      </c>
      <c r="K1357" s="26" t="e">
        <f t="shared" si="65"/>
        <v>#REF!</v>
      </c>
      <c r="L1357" s="26" t="e">
        <f>IF(#REF!="","",#REF!)</f>
        <v>#REF!</v>
      </c>
      <c r="M1357" s="59" t="e">
        <f>#REF!</f>
        <v>#REF!</v>
      </c>
    </row>
    <row r="1358" spans="1:13">
      <c r="A1358" s="203" t="e">
        <f>IF(#REF!="","",#REF!)</f>
        <v>#REF!</v>
      </c>
      <c r="B1358" s="26" t="e">
        <f t="shared" si="63"/>
        <v>#REF!</v>
      </c>
      <c r="C1358" s="26" t="e">
        <f t="shared" si="64"/>
        <v>#REF!</v>
      </c>
      <c r="D1358" s="26" t="e">
        <f>#REF!</f>
        <v>#REF!</v>
      </c>
      <c r="E1358" s="26" t="e">
        <f>#REF!</f>
        <v>#REF!</v>
      </c>
      <c r="F1358" s="26" t="e">
        <f>ASC(#REF!)</f>
        <v>#REF!</v>
      </c>
      <c r="G1358" s="26" t="e">
        <f>#REF!</f>
        <v>#REF!</v>
      </c>
      <c r="H1358" s="26" t="e">
        <f>#REF!</f>
        <v>#REF!</v>
      </c>
      <c r="I1358" s="26" t="e">
        <f>#REF!</f>
        <v>#REF!</v>
      </c>
      <c r="J1358" s="26" t="e">
        <f>#REF!</f>
        <v>#REF!</v>
      </c>
      <c r="K1358" s="26" t="e">
        <f t="shared" si="65"/>
        <v>#REF!</v>
      </c>
      <c r="L1358" s="26" t="e">
        <f>IF(#REF!="","",#REF!)</f>
        <v>#REF!</v>
      </c>
      <c r="M1358" s="59" t="e">
        <f>#REF!</f>
        <v>#REF!</v>
      </c>
    </row>
    <row r="1359" spans="1:13">
      <c r="A1359" s="203" t="e">
        <f>IF(#REF!="","",#REF!)</f>
        <v>#REF!</v>
      </c>
      <c r="B1359" s="26" t="e">
        <f t="shared" si="63"/>
        <v>#REF!</v>
      </c>
      <c r="C1359" s="26" t="e">
        <f t="shared" si="64"/>
        <v>#REF!</v>
      </c>
      <c r="D1359" s="26" t="e">
        <f>#REF!</f>
        <v>#REF!</v>
      </c>
      <c r="E1359" s="26" t="e">
        <f>#REF!</f>
        <v>#REF!</v>
      </c>
      <c r="F1359" s="26" t="e">
        <f>ASC(#REF!)</f>
        <v>#REF!</v>
      </c>
      <c r="G1359" s="26" t="e">
        <f>#REF!</f>
        <v>#REF!</v>
      </c>
      <c r="H1359" s="26" t="e">
        <f>#REF!</f>
        <v>#REF!</v>
      </c>
      <c r="I1359" s="26" t="e">
        <f>#REF!</f>
        <v>#REF!</v>
      </c>
      <c r="J1359" s="26" t="e">
        <f>#REF!</f>
        <v>#REF!</v>
      </c>
      <c r="K1359" s="26" t="e">
        <f t="shared" si="65"/>
        <v>#REF!</v>
      </c>
      <c r="L1359" s="26" t="e">
        <f>IF(#REF!="","",#REF!)</f>
        <v>#REF!</v>
      </c>
      <c r="M1359" s="59" t="e">
        <f>#REF!</f>
        <v>#REF!</v>
      </c>
    </row>
    <row r="1360" spans="1:13">
      <c r="A1360" s="203" t="e">
        <f>IF(#REF!="","",#REF!)</f>
        <v>#REF!</v>
      </c>
      <c r="B1360" s="26" t="e">
        <f t="shared" si="63"/>
        <v>#REF!</v>
      </c>
      <c r="C1360" s="26" t="e">
        <f t="shared" si="64"/>
        <v>#REF!</v>
      </c>
      <c r="D1360" s="26" t="e">
        <f>#REF!</f>
        <v>#REF!</v>
      </c>
      <c r="E1360" s="26" t="e">
        <f>#REF!</f>
        <v>#REF!</v>
      </c>
      <c r="F1360" s="26" t="e">
        <f>ASC(#REF!)</f>
        <v>#REF!</v>
      </c>
      <c r="G1360" s="26" t="e">
        <f>#REF!</f>
        <v>#REF!</v>
      </c>
      <c r="H1360" s="26" t="e">
        <f>#REF!</f>
        <v>#REF!</v>
      </c>
      <c r="I1360" s="26" t="e">
        <f>#REF!</f>
        <v>#REF!</v>
      </c>
      <c r="J1360" s="26" t="e">
        <f>#REF!</f>
        <v>#REF!</v>
      </c>
      <c r="K1360" s="26" t="e">
        <f t="shared" si="65"/>
        <v>#REF!</v>
      </c>
      <c r="L1360" s="26" t="e">
        <f>IF(#REF!="","",#REF!)</f>
        <v>#REF!</v>
      </c>
      <c r="M1360" s="59" t="e">
        <f>#REF!</f>
        <v>#REF!</v>
      </c>
    </row>
    <row r="1361" spans="1:13">
      <c r="A1361" s="203" t="e">
        <f>IF(#REF!="","",#REF!)</f>
        <v>#REF!</v>
      </c>
      <c r="B1361" s="26" t="e">
        <f t="shared" si="63"/>
        <v>#REF!</v>
      </c>
      <c r="C1361" s="26" t="e">
        <f t="shared" si="64"/>
        <v>#REF!</v>
      </c>
      <c r="D1361" s="26" t="e">
        <f>#REF!</f>
        <v>#REF!</v>
      </c>
      <c r="E1361" s="26" t="e">
        <f>#REF!</f>
        <v>#REF!</v>
      </c>
      <c r="F1361" s="26" t="e">
        <f>ASC(#REF!)</f>
        <v>#REF!</v>
      </c>
      <c r="G1361" s="26" t="e">
        <f>#REF!</f>
        <v>#REF!</v>
      </c>
      <c r="H1361" s="26" t="e">
        <f>#REF!</f>
        <v>#REF!</v>
      </c>
      <c r="I1361" s="26" t="e">
        <f>#REF!</f>
        <v>#REF!</v>
      </c>
      <c r="J1361" s="26" t="e">
        <f>#REF!</f>
        <v>#REF!</v>
      </c>
      <c r="K1361" s="26" t="e">
        <f t="shared" si="65"/>
        <v>#REF!</v>
      </c>
      <c r="L1361" s="26" t="e">
        <f>IF(#REF!="","",#REF!)</f>
        <v>#REF!</v>
      </c>
      <c r="M1361" s="59" t="e">
        <f>#REF!</f>
        <v>#REF!</v>
      </c>
    </row>
    <row r="1362" spans="1:13">
      <c r="A1362" s="203" t="e">
        <f>IF(#REF!="","",#REF!)</f>
        <v>#REF!</v>
      </c>
      <c r="B1362" s="26" t="e">
        <f t="shared" si="63"/>
        <v>#REF!</v>
      </c>
      <c r="C1362" s="26" t="e">
        <f t="shared" si="64"/>
        <v>#REF!</v>
      </c>
      <c r="D1362" s="26" t="e">
        <f>#REF!</f>
        <v>#REF!</v>
      </c>
      <c r="E1362" s="26" t="e">
        <f>#REF!</f>
        <v>#REF!</v>
      </c>
      <c r="F1362" s="26" t="e">
        <f>ASC(#REF!)</f>
        <v>#REF!</v>
      </c>
      <c r="G1362" s="26" t="e">
        <f>#REF!</f>
        <v>#REF!</v>
      </c>
      <c r="H1362" s="26" t="e">
        <f>#REF!</f>
        <v>#REF!</v>
      </c>
      <c r="I1362" s="26" t="e">
        <f>#REF!</f>
        <v>#REF!</v>
      </c>
      <c r="J1362" s="26" t="e">
        <f>#REF!</f>
        <v>#REF!</v>
      </c>
      <c r="K1362" s="26" t="e">
        <f t="shared" si="65"/>
        <v>#REF!</v>
      </c>
      <c r="L1362" s="26" t="e">
        <f>IF(#REF!="","",#REF!)</f>
        <v>#REF!</v>
      </c>
      <c r="M1362" s="59" t="e">
        <f>#REF!</f>
        <v>#REF!</v>
      </c>
    </row>
    <row r="1363" spans="1:13">
      <c r="A1363" s="203" t="e">
        <f>IF(#REF!="","",#REF!)</f>
        <v>#REF!</v>
      </c>
      <c r="B1363" s="26" t="e">
        <f t="shared" si="63"/>
        <v>#REF!</v>
      </c>
      <c r="C1363" s="26" t="e">
        <f t="shared" si="64"/>
        <v>#REF!</v>
      </c>
      <c r="D1363" s="26" t="e">
        <f>#REF!</f>
        <v>#REF!</v>
      </c>
      <c r="E1363" s="26" t="e">
        <f>#REF!</f>
        <v>#REF!</v>
      </c>
      <c r="F1363" s="26" t="e">
        <f>ASC(#REF!)</f>
        <v>#REF!</v>
      </c>
      <c r="G1363" s="26" t="e">
        <f>#REF!</f>
        <v>#REF!</v>
      </c>
      <c r="H1363" s="26" t="e">
        <f>#REF!</f>
        <v>#REF!</v>
      </c>
      <c r="I1363" s="26" t="e">
        <f>#REF!</f>
        <v>#REF!</v>
      </c>
      <c r="J1363" s="26" t="e">
        <f>#REF!</f>
        <v>#REF!</v>
      </c>
      <c r="K1363" s="26" t="e">
        <f t="shared" si="65"/>
        <v>#REF!</v>
      </c>
      <c r="L1363" s="26" t="e">
        <f>IF(#REF!="","",#REF!)</f>
        <v>#REF!</v>
      </c>
      <c r="M1363" s="59" t="e">
        <f>#REF!</f>
        <v>#REF!</v>
      </c>
    </row>
    <row r="1364" spans="1:13">
      <c r="A1364" s="203" t="e">
        <f>IF(#REF!="","",#REF!)</f>
        <v>#REF!</v>
      </c>
      <c r="B1364" s="26" t="e">
        <f t="shared" si="63"/>
        <v>#REF!</v>
      </c>
      <c r="C1364" s="26" t="e">
        <f t="shared" si="64"/>
        <v>#REF!</v>
      </c>
      <c r="D1364" s="26" t="e">
        <f>#REF!</f>
        <v>#REF!</v>
      </c>
      <c r="E1364" s="26" t="e">
        <f>#REF!</f>
        <v>#REF!</v>
      </c>
      <c r="F1364" s="26" t="e">
        <f>ASC(#REF!)</f>
        <v>#REF!</v>
      </c>
      <c r="G1364" s="26" t="e">
        <f>#REF!</f>
        <v>#REF!</v>
      </c>
      <c r="H1364" s="26" t="e">
        <f>#REF!</f>
        <v>#REF!</v>
      </c>
      <c r="I1364" s="26" t="e">
        <f>#REF!</f>
        <v>#REF!</v>
      </c>
      <c r="J1364" s="26" t="e">
        <f>#REF!</f>
        <v>#REF!</v>
      </c>
      <c r="K1364" s="26" t="e">
        <f t="shared" si="65"/>
        <v>#REF!</v>
      </c>
      <c r="L1364" s="26" t="e">
        <f>IF(#REF!="","",#REF!)</f>
        <v>#REF!</v>
      </c>
      <c r="M1364" s="59" t="e">
        <f>#REF!</f>
        <v>#REF!</v>
      </c>
    </row>
    <row r="1365" spans="1:13">
      <c r="A1365" s="203" t="e">
        <f>IF(#REF!="","",#REF!)</f>
        <v>#REF!</v>
      </c>
      <c r="B1365" s="26" t="e">
        <f t="shared" si="63"/>
        <v>#REF!</v>
      </c>
      <c r="C1365" s="26" t="e">
        <f t="shared" si="64"/>
        <v>#REF!</v>
      </c>
      <c r="D1365" s="26" t="e">
        <f>#REF!</f>
        <v>#REF!</v>
      </c>
      <c r="E1365" s="26" t="e">
        <f>#REF!</f>
        <v>#REF!</v>
      </c>
      <c r="F1365" s="26" t="e">
        <f>ASC(#REF!)</f>
        <v>#REF!</v>
      </c>
      <c r="G1365" s="26" t="e">
        <f>#REF!</f>
        <v>#REF!</v>
      </c>
      <c r="H1365" s="26" t="e">
        <f>#REF!</f>
        <v>#REF!</v>
      </c>
      <c r="I1365" s="26" t="e">
        <f>#REF!</f>
        <v>#REF!</v>
      </c>
      <c r="J1365" s="26" t="e">
        <f>#REF!</f>
        <v>#REF!</v>
      </c>
      <c r="K1365" s="26" t="e">
        <f t="shared" si="65"/>
        <v>#REF!</v>
      </c>
      <c r="L1365" s="26" t="e">
        <f>IF(#REF!="","",#REF!)</f>
        <v>#REF!</v>
      </c>
      <c r="M1365" s="59" t="e">
        <f>#REF!</f>
        <v>#REF!</v>
      </c>
    </row>
    <row r="1366" spans="1:13">
      <c r="A1366" s="203" t="e">
        <f>IF(#REF!="","",#REF!)</f>
        <v>#REF!</v>
      </c>
      <c r="B1366" s="26" t="e">
        <f t="shared" si="63"/>
        <v>#REF!</v>
      </c>
      <c r="C1366" s="26" t="e">
        <f t="shared" si="64"/>
        <v>#REF!</v>
      </c>
      <c r="D1366" s="26" t="e">
        <f>#REF!</f>
        <v>#REF!</v>
      </c>
      <c r="E1366" s="26" t="e">
        <f>#REF!</f>
        <v>#REF!</v>
      </c>
      <c r="F1366" s="26" t="e">
        <f>ASC(#REF!)</f>
        <v>#REF!</v>
      </c>
      <c r="G1366" s="26" t="e">
        <f>#REF!</f>
        <v>#REF!</v>
      </c>
      <c r="H1366" s="26" t="e">
        <f>#REF!</f>
        <v>#REF!</v>
      </c>
      <c r="I1366" s="26" t="e">
        <f>#REF!</f>
        <v>#REF!</v>
      </c>
      <c r="J1366" s="26" t="e">
        <f>#REF!</f>
        <v>#REF!</v>
      </c>
      <c r="K1366" s="26" t="e">
        <f t="shared" si="65"/>
        <v>#REF!</v>
      </c>
      <c r="L1366" s="26" t="e">
        <f>IF(#REF!="","",#REF!)</f>
        <v>#REF!</v>
      </c>
      <c r="M1366" s="59" t="e">
        <f>#REF!</f>
        <v>#REF!</v>
      </c>
    </row>
    <row r="1367" spans="1:13">
      <c r="A1367" s="203" t="e">
        <f>IF(#REF!="","",#REF!)</f>
        <v>#REF!</v>
      </c>
      <c r="B1367" s="26" t="e">
        <f t="shared" si="63"/>
        <v>#REF!</v>
      </c>
      <c r="C1367" s="26" t="e">
        <f t="shared" si="64"/>
        <v>#REF!</v>
      </c>
      <c r="D1367" s="26" t="e">
        <f>#REF!</f>
        <v>#REF!</v>
      </c>
      <c r="E1367" s="26" t="e">
        <f>#REF!</f>
        <v>#REF!</v>
      </c>
      <c r="F1367" s="26" t="e">
        <f>ASC(#REF!)</f>
        <v>#REF!</v>
      </c>
      <c r="G1367" s="26" t="e">
        <f>#REF!</f>
        <v>#REF!</v>
      </c>
      <c r="H1367" s="26" t="e">
        <f>#REF!</f>
        <v>#REF!</v>
      </c>
      <c r="I1367" s="26" t="e">
        <f>#REF!</f>
        <v>#REF!</v>
      </c>
      <c r="J1367" s="26" t="e">
        <f>#REF!</f>
        <v>#REF!</v>
      </c>
      <c r="K1367" s="26" t="e">
        <f t="shared" si="65"/>
        <v>#REF!</v>
      </c>
      <c r="L1367" s="26" t="e">
        <f>IF(#REF!="","",#REF!)</f>
        <v>#REF!</v>
      </c>
      <c r="M1367" s="59" t="e">
        <f>#REF!</f>
        <v>#REF!</v>
      </c>
    </row>
    <row r="1368" spans="1:13">
      <c r="A1368" s="203" t="e">
        <f>IF(#REF!="","",#REF!)</f>
        <v>#REF!</v>
      </c>
      <c r="B1368" s="26" t="e">
        <f t="shared" si="63"/>
        <v>#REF!</v>
      </c>
      <c r="C1368" s="26" t="e">
        <f t="shared" si="64"/>
        <v>#REF!</v>
      </c>
      <c r="D1368" s="26" t="e">
        <f>#REF!</f>
        <v>#REF!</v>
      </c>
      <c r="E1368" s="26" t="e">
        <f>#REF!</f>
        <v>#REF!</v>
      </c>
      <c r="F1368" s="26" t="e">
        <f>ASC(#REF!)</f>
        <v>#REF!</v>
      </c>
      <c r="G1368" s="26" t="e">
        <f>#REF!</f>
        <v>#REF!</v>
      </c>
      <c r="H1368" s="26" t="e">
        <f>#REF!</f>
        <v>#REF!</v>
      </c>
      <c r="I1368" s="26" t="e">
        <f>#REF!</f>
        <v>#REF!</v>
      </c>
      <c r="J1368" s="26" t="e">
        <f>#REF!</f>
        <v>#REF!</v>
      </c>
      <c r="K1368" s="26" t="e">
        <f t="shared" si="65"/>
        <v>#REF!</v>
      </c>
      <c r="L1368" s="26" t="e">
        <f>IF(#REF!="","",#REF!)</f>
        <v>#REF!</v>
      </c>
      <c r="M1368" s="59" t="e">
        <f>#REF!</f>
        <v>#REF!</v>
      </c>
    </row>
    <row r="1369" spans="1:13">
      <c r="A1369" s="203" t="e">
        <f>IF(#REF!="","",#REF!)</f>
        <v>#REF!</v>
      </c>
      <c r="B1369" s="26" t="e">
        <f t="shared" si="63"/>
        <v>#REF!</v>
      </c>
      <c r="C1369" s="26" t="e">
        <f t="shared" si="64"/>
        <v>#REF!</v>
      </c>
      <c r="D1369" s="26" t="e">
        <f>#REF!</f>
        <v>#REF!</v>
      </c>
      <c r="E1369" s="26" t="e">
        <f>#REF!</f>
        <v>#REF!</v>
      </c>
      <c r="F1369" s="26" t="e">
        <f>ASC(#REF!)</f>
        <v>#REF!</v>
      </c>
      <c r="G1369" s="26" t="e">
        <f>#REF!</f>
        <v>#REF!</v>
      </c>
      <c r="H1369" s="26" t="e">
        <f>#REF!</f>
        <v>#REF!</v>
      </c>
      <c r="I1369" s="26" t="e">
        <f>#REF!</f>
        <v>#REF!</v>
      </c>
      <c r="J1369" s="26" t="e">
        <f>#REF!</f>
        <v>#REF!</v>
      </c>
      <c r="K1369" s="26" t="e">
        <f t="shared" si="65"/>
        <v>#REF!</v>
      </c>
      <c r="L1369" s="26" t="e">
        <f>IF(#REF!="","",#REF!)</f>
        <v>#REF!</v>
      </c>
      <c r="M1369" s="59" t="e">
        <f>#REF!</f>
        <v>#REF!</v>
      </c>
    </row>
    <row r="1370" spans="1:13">
      <c r="A1370" s="203" t="e">
        <f>IF(#REF!="","",#REF!)</f>
        <v>#REF!</v>
      </c>
      <c r="B1370" s="26" t="e">
        <f t="shared" si="63"/>
        <v>#REF!</v>
      </c>
      <c r="C1370" s="26" t="e">
        <f t="shared" si="64"/>
        <v>#REF!</v>
      </c>
      <c r="D1370" s="26" t="e">
        <f>#REF!</f>
        <v>#REF!</v>
      </c>
      <c r="E1370" s="26" t="e">
        <f>#REF!</f>
        <v>#REF!</v>
      </c>
      <c r="F1370" s="26" t="e">
        <f>ASC(#REF!)</f>
        <v>#REF!</v>
      </c>
      <c r="G1370" s="26" t="e">
        <f>#REF!</f>
        <v>#REF!</v>
      </c>
      <c r="H1370" s="26" t="e">
        <f>#REF!</f>
        <v>#REF!</v>
      </c>
      <c r="I1370" s="26" t="e">
        <f>#REF!</f>
        <v>#REF!</v>
      </c>
      <c r="J1370" s="26" t="e">
        <f>#REF!</f>
        <v>#REF!</v>
      </c>
      <c r="K1370" s="26" t="e">
        <f t="shared" si="65"/>
        <v>#REF!</v>
      </c>
      <c r="L1370" s="26" t="e">
        <f>IF(#REF!="","",#REF!)</f>
        <v>#REF!</v>
      </c>
      <c r="M1370" s="59" t="e">
        <f>#REF!</f>
        <v>#REF!</v>
      </c>
    </row>
    <row r="1371" spans="1:13">
      <c r="A1371" s="203" t="e">
        <f>IF(#REF!="","",#REF!)</f>
        <v>#REF!</v>
      </c>
      <c r="B1371" s="26" t="e">
        <f t="shared" si="63"/>
        <v>#REF!</v>
      </c>
      <c r="C1371" s="26" t="e">
        <f t="shared" si="64"/>
        <v>#REF!</v>
      </c>
      <c r="D1371" s="26" t="e">
        <f>#REF!</f>
        <v>#REF!</v>
      </c>
      <c r="E1371" s="26" t="e">
        <f>#REF!</f>
        <v>#REF!</v>
      </c>
      <c r="F1371" s="26" t="e">
        <f>ASC(#REF!)</f>
        <v>#REF!</v>
      </c>
      <c r="G1371" s="26" t="e">
        <f>#REF!</f>
        <v>#REF!</v>
      </c>
      <c r="H1371" s="26" t="e">
        <f>#REF!</f>
        <v>#REF!</v>
      </c>
      <c r="I1371" s="26" t="e">
        <f>#REF!</f>
        <v>#REF!</v>
      </c>
      <c r="J1371" s="26" t="e">
        <f>#REF!</f>
        <v>#REF!</v>
      </c>
      <c r="K1371" s="26" t="e">
        <f t="shared" si="65"/>
        <v>#REF!</v>
      </c>
      <c r="L1371" s="26" t="e">
        <f>IF(#REF!="","",#REF!)</f>
        <v>#REF!</v>
      </c>
      <c r="M1371" s="59" t="e">
        <f>#REF!</f>
        <v>#REF!</v>
      </c>
    </row>
    <row r="1372" spans="1:13">
      <c r="A1372" s="203" t="e">
        <f>IF(#REF!="","",#REF!)</f>
        <v>#REF!</v>
      </c>
      <c r="B1372" s="26" t="e">
        <f t="shared" si="63"/>
        <v>#REF!</v>
      </c>
      <c r="C1372" s="26" t="e">
        <f t="shared" si="64"/>
        <v>#REF!</v>
      </c>
      <c r="D1372" s="26" t="e">
        <f>#REF!</f>
        <v>#REF!</v>
      </c>
      <c r="E1372" s="26" t="e">
        <f>#REF!</f>
        <v>#REF!</v>
      </c>
      <c r="F1372" s="26" t="e">
        <f>ASC(#REF!)</f>
        <v>#REF!</v>
      </c>
      <c r="G1372" s="26" t="e">
        <f>#REF!</f>
        <v>#REF!</v>
      </c>
      <c r="H1372" s="26" t="e">
        <f>#REF!</f>
        <v>#REF!</v>
      </c>
      <c r="I1372" s="26" t="e">
        <f>#REF!</f>
        <v>#REF!</v>
      </c>
      <c r="J1372" s="26" t="e">
        <f>#REF!</f>
        <v>#REF!</v>
      </c>
      <c r="K1372" s="26" t="e">
        <f t="shared" si="65"/>
        <v>#REF!</v>
      </c>
      <c r="L1372" s="26" t="e">
        <f>IF(#REF!="","",#REF!)</f>
        <v>#REF!</v>
      </c>
      <c r="M1372" s="59" t="e">
        <f>#REF!</f>
        <v>#REF!</v>
      </c>
    </row>
    <row r="1373" spans="1:13">
      <c r="A1373" s="203" t="e">
        <f>IF(#REF!="","",#REF!)</f>
        <v>#REF!</v>
      </c>
      <c r="B1373" s="26" t="e">
        <f t="shared" si="63"/>
        <v>#REF!</v>
      </c>
      <c r="C1373" s="26" t="e">
        <f t="shared" si="64"/>
        <v>#REF!</v>
      </c>
      <c r="D1373" s="26" t="e">
        <f>#REF!</f>
        <v>#REF!</v>
      </c>
      <c r="E1373" s="26" t="e">
        <f>#REF!</f>
        <v>#REF!</v>
      </c>
      <c r="F1373" s="26" t="e">
        <f>ASC(#REF!)</f>
        <v>#REF!</v>
      </c>
      <c r="G1373" s="26" t="e">
        <f>#REF!</f>
        <v>#REF!</v>
      </c>
      <c r="H1373" s="26" t="e">
        <f>#REF!</f>
        <v>#REF!</v>
      </c>
      <c r="I1373" s="26" t="e">
        <f>#REF!</f>
        <v>#REF!</v>
      </c>
      <c r="J1373" s="26" t="e">
        <f>#REF!</f>
        <v>#REF!</v>
      </c>
      <c r="K1373" s="26" t="e">
        <f t="shared" si="65"/>
        <v>#REF!</v>
      </c>
      <c r="L1373" s="26" t="e">
        <f>IF(#REF!="","",#REF!)</f>
        <v>#REF!</v>
      </c>
      <c r="M1373" s="59" t="e">
        <f>#REF!</f>
        <v>#REF!</v>
      </c>
    </row>
    <row r="1374" spans="1:13">
      <c r="A1374" s="203" t="e">
        <f>IF(#REF!="","",#REF!)</f>
        <v>#REF!</v>
      </c>
      <c r="B1374" s="26" t="e">
        <f t="shared" si="63"/>
        <v>#REF!</v>
      </c>
      <c r="C1374" s="26" t="e">
        <f t="shared" si="64"/>
        <v>#REF!</v>
      </c>
      <c r="D1374" s="26" t="e">
        <f>#REF!</f>
        <v>#REF!</v>
      </c>
      <c r="E1374" s="26" t="e">
        <f>#REF!</f>
        <v>#REF!</v>
      </c>
      <c r="F1374" s="26" t="e">
        <f>ASC(#REF!)</f>
        <v>#REF!</v>
      </c>
      <c r="G1374" s="26" t="e">
        <f>#REF!</f>
        <v>#REF!</v>
      </c>
      <c r="H1374" s="26" t="e">
        <f>#REF!</f>
        <v>#REF!</v>
      </c>
      <c r="I1374" s="26" t="e">
        <f>#REF!</f>
        <v>#REF!</v>
      </c>
      <c r="J1374" s="26" t="e">
        <f>#REF!</f>
        <v>#REF!</v>
      </c>
      <c r="K1374" s="26" t="e">
        <f t="shared" si="65"/>
        <v>#REF!</v>
      </c>
      <c r="L1374" s="26" t="e">
        <f>IF(#REF!="","",#REF!)</f>
        <v>#REF!</v>
      </c>
      <c r="M1374" s="59" t="e">
        <f>#REF!</f>
        <v>#REF!</v>
      </c>
    </row>
    <row r="1375" spans="1:13">
      <c r="A1375" s="203" t="e">
        <f>IF(#REF!="","",#REF!)</f>
        <v>#REF!</v>
      </c>
      <c r="B1375" s="26" t="e">
        <f t="shared" si="63"/>
        <v>#REF!</v>
      </c>
      <c r="C1375" s="26" t="e">
        <f t="shared" si="64"/>
        <v>#REF!</v>
      </c>
      <c r="D1375" s="26" t="e">
        <f>#REF!</f>
        <v>#REF!</v>
      </c>
      <c r="E1375" s="26" t="e">
        <f>#REF!</f>
        <v>#REF!</v>
      </c>
      <c r="F1375" s="26" t="e">
        <f>ASC(#REF!)</f>
        <v>#REF!</v>
      </c>
      <c r="G1375" s="26" t="e">
        <f>#REF!</f>
        <v>#REF!</v>
      </c>
      <c r="H1375" s="26" t="e">
        <f>#REF!</f>
        <v>#REF!</v>
      </c>
      <c r="I1375" s="26" t="e">
        <f>#REF!</f>
        <v>#REF!</v>
      </c>
      <c r="J1375" s="26" t="e">
        <f>#REF!</f>
        <v>#REF!</v>
      </c>
      <c r="K1375" s="26" t="e">
        <f t="shared" si="65"/>
        <v>#REF!</v>
      </c>
      <c r="L1375" s="26" t="e">
        <f>IF(#REF!="","",#REF!)</f>
        <v>#REF!</v>
      </c>
      <c r="M1375" s="59" t="e">
        <f>#REF!</f>
        <v>#REF!</v>
      </c>
    </row>
    <row r="1376" spans="1:13">
      <c r="A1376" s="203" t="e">
        <f>IF(#REF!="","",#REF!)</f>
        <v>#REF!</v>
      </c>
      <c r="B1376" s="26" t="e">
        <f t="shared" si="63"/>
        <v>#REF!</v>
      </c>
      <c r="C1376" s="26" t="e">
        <f t="shared" si="64"/>
        <v>#REF!</v>
      </c>
      <c r="D1376" s="26" t="e">
        <f>#REF!</f>
        <v>#REF!</v>
      </c>
      <c r="E1376" s="26" t="e">
        <f>#REF!</f>
        <v>#REF!</v>
      </c>
      <c r="F1376" s="26" t="e">
        <f>ASC(#REF!)</f>
        <v>#REF!</v>
      </c>
      <c r="G1376" s="26" t="e">
        <f>#REF!</f>
        <v>#REF!</v>
      </c>
      <c r="H1376" s="26" t="e">
        <f>#REF!</f>
        <v>#REF!</v>
      </c>
      <c r="I1376" s="26" t="e">
        <f>#REF!</f>
        <v>#REF!</v>
      </c>
      <c r="J1376" s="26" t="e">
        <f>#REF!</f>
        <v>#REF!</v>
      </c>
      <c r="K1376" s="26" t="e">
        <f t="shared" si="65"/>
        <v>#REF!</v>
      </c>
      <c r="L1376" s="26" t="e">
        <f>IF(#REF!="","",#REF!)</f>
        <v>#REF!</v>
      </c>
      <c r="M1376" s="59" t="e">
        <f>#REF!</f>
        <v>#REF!</v>
      </c>
    </row>
    <row r="1377" spans="1:13">
      <c r="A1377" s="203" t="e">
        <f>IF(#REF!="","",#REF!)</f>
        <v>#REF!</v>
      </c>
      <c r="B1377" s="26" t="e">
        <f t="shared" si="63"/>
        <v>#REF!</v>
      </c>
      <c r="C1377" s="26" t="e">
        <f t="shared" si="64"/>
        <v>#REF!</v>
      </c>
      <c r="D1377" s="26" t="e">
        <f>#REF!</f>
        <v>#REF!</v>
      </c>
      <c r="E1377" s="26" t="e">
        <f>#REF!</f>
        <v>#REF!</v>
      </c>
      <c r="F1377" s="26" t="e">
        <f>ASC(#REF!)</f>
        <v>#REF!</v>
      </c>
      <c r="G1377" s="26" t="e">
        <f>#REF!</f>
        <v>#REF!</v>
      </c>
      <c r="H1377" s="26" t="e">
        <f>#REF!</f>
        <v>#REF!</v>
      </c>
      <c r="I1377" s="26" t="e">
        <f>#REF!</f>
        <v>#REF!</v>
      </c>
      <c r="J1377" s="26" t="e">
        <f>#REF!</f>
        <v>#REF!</v>
      </c>
      <c r="K1377" s="26" t="e">
        <f t="shared" si="65"/>
        <v>#REF!</v>
      </c>
      <c r="L1377" s="26" t="e">
        <f>IF(#REF!="","",#REF!)</f>
        <v>#REF!</v>
      </c>
      <c r="M1377" s="59" t="e">
        <f>#REF!</f>
        <v>#REF!</v>
      </c>
    </row>
    <row r="1378" spans="1:13">
      <c r="A1378" s="203" t="e">
        <f>IF(#REF!="","",#REF!)</f>
        <v>#REF!</v>
      </c>
      <c r="B1378" s="26" t="e">
        <f t="shared" si="63"/>
        <v>#REF!</v>
      </c>
      <c r="C1378" s="26" t="e">
        <f t="shared" si="64"/>
        <v>#REF!</v>
      </c>
      <c r="D1378" s="26" t="e">
        <f>#REF!</f>
        <v>#REF!</v>
      </c>
      <c r="E1378" s="26" t="e">
        <f>#REF!</f>
        <v>#REF!</v>
      </c>
      <c r="F1378" s="26" t="e">
        <f>ASC(#REF!)</f>
        <v>#REF!</v>
      </c>
      <c r="G1378" s="26" t="e">
        <f>#REF!</f>
        <v>#REF!</v>
      </c>
      <c r="H1378" s="26" t="e">
        <f>#REF!</f>
        <v>#REF!</v>
      </c>
      <c r="I1378" s="26" t="e">
        <f>#REF!</f>
        <v>#REF!</v>
      </c>
      <c r="J1378" s="26" t="e">
        <f>#REF!</f>
        <v>#REF!</v>
      </c>
      <c r="K1378" s="26" t="e">
        <f t="shared" si="65"/>
        <v>#REF!</v>
      </c>
      <c r="L1378" s="26" t="e">
        <f>IF(#REF!="","",#REF!)</f>
        <v>#REF!</v>
      </c>
      <c r="M1378" s="59" t="e">
        <f>#REF!</f>
        <v>#REF!</v>
      </c>
    </row>
    <row r="1379" spans="1:13">
      <c r="A1379" s="203" t="e">
        <f>IF(#REF!="","",#REF!)</f>
        <v>#REF!</v>
      </c>
      <c r="B1379" s="26" t="e">
        <f t="shared" si="63"/>
        <v>#REF!</v>
      </c>
      <c r="C1379" s="26" t="e">
        <f t="shared" si="64"/>
        <v>#REF!</v>
      </c>
      <c r="D1379" s="26" t="e">
        <f>#REF!</f>
        <v>#REF!</v>
      </c>
      <c r="E1379" s="26" t="e">
        <f>#REF!</f>
        <v>#REF!</v>
      </c>
      <c r="F1379" s="26" t="e">
        <f>ASC(#REF!)</f>
        <v>#REF!</v>
      </c>
      <c r="G1379" s="26" t="e">
        <f>#REF!</f>
        <v>#REF!</v>
      </c>
      <c r="H1379" s="26" t="e">
        <f>#REF!</f>
        <v>#REF!</v>
      </c>
      <c r="I1379" s="26" t="e">
        <f>#REF!</f>
        <v>#REF!</v>
      </c>
      <c r="J1379" s="26" t="e">
        <f>#REF!</f>
        <v>#REF!</v>
      </c>
      <c r="K1379" s="26" t="e">
        <f t="shared" si="65"/>
        <v>#REF!</v>
      </c>
      <c r="L1379" s="26" t="e">
        <f>IF(#REF!="","",#REF!)</f>
        <v>#REF!</v>
      </c>
      <c r="M1379" s="59" t="e">
        <f>#REF!</f>
        <v>#REF!</v>
      </c>
    </row>
    <row r="1380" spans="1:13">
      <c r="A1380" s="203" t="e">
        <f>IF(#REF!="","",#REF!)</f>
        <v>#REF!</v>
      </c>
      <c r="B1380" s="26" t="e">
        <f t="shared" si="63"/>
        <v>#REF!</v>
      </c>
      <c r="C1380" s="26" t="e">
        <f t="shared" si="64"/>
        <v>#REF!</v>
      </c>
      <c r="D1380" s="26" t="e">
        <f>#REF!</f>
        <v>#REF!</v>
      </c>
      <c r="E1380" s="26" t="e">
        <f>#REF!</f>
        <v>#REF!</v>
      </c>
      <c r="F1380" s="26" t="e">
        <f>ASC(#REF!)</f>
        <v>#REF!</v>
      </c>
      <c r="G1380" s="26" t="e">
        <f>#REF!</f>
        <v>#REF!</v>
      </c>
      <c r="H1380" s="26" t="e">
        <f>#REF!</f>
        <v>#REF!</v>
      </c>
      <c r="I1380" s="26" t="e">
        <f>#REF!</f>
        <v>#REF!</v>
      </c>
      <c r="J1380" s="26" t="e">
        <f>#REF!</f>
        <v>#REF!</v>
      </c>
      <c r="K1380" s="26" t="e">
        <f t="shared" si="65"/>
        <v>#REF!</v>
      </c>
      <c r="L1380" s="26" t="e">
        <f>IF(#REF!="","",#REF!)</f>
        <v>#REF!</v>
      </c>
      <c r="M1380" s="59" t="e">
        <f>#REF!</f>
        <v>#REF!</v>
      </c>
    </row>
    <row r="1381" spans="1:13">
      <c r="A1381" s="203" t="e">
        <f>IF(#REF!="","",#REF!)</f>
        <v>#REF!</v>
      </c>
      <c r="B1381" s="26" t="e">
        <f t="shared" si="63"/>
        <v>#REF!</v>
      </c>
      <c r="C1381" s="26" t="e">
        <f t="shared" si="64"/>
        <v>#REF!</v>
      </c>
      <c r="D1381" s="26" t="e">
        <f>#REF!</f>
        <v>#REF!</v>
      </c>
      <c r="E1381" s="26" t="e">
        <f>#REF!</f>
        <v>#REF!</v>
      </c>
      <c r="F1381" s="26" t="e">
        <f>ASC(#REF!)</f>
        <v>#REF!</v>
      </c>
      <c r="G1381" s="26" t="e">
        <f>#REF!</f>
        <v>#REF!</v>
      </c>
      <c r="H1381" s="26" t="e">
        <f>#REF!</f>
        <v>#REF!</v>
      </c>
      <c r="I1381" s="26" t="e">
        <f>#REF!</f>
        <v>#REF!</v>
      </c>
      <c r="J1381" s="26" t="e">
        <f>#REF!</f>
        <v>#REF!</v>
      </c>
      <c r="K1381" s="26" t="e">
        <f t="shared" si="65"/>
        <v>#REF!</v>
      </c>
      <c r="L1381" s="26" t="e">
        <f>IF(#REF!="","",#REF!)</f>
        <v>#REF!</v>
      </c>
      <c r="M1381" s="59" t="e">
        <f>#REF!</f>
        <v>#REF!</v>
      </c>
    </row>
    <row r="1382" spans="1:13">
      <c r="A1382" s="203" t="e">
        <f>IF(#REF!="","",#REF!)</f>
        <v>#REF!</v>
      </c>
      <c r="B1382" s="26" t="e">
        <f t="shared" si="63"/>
        <v>#REF!</v>
      </c>
      <c r="C1382" s="26" t="e">
        <f t="shared" si="64"/>
        <v>#REF!</v>
      </c>
      <c r="D1382" s="26" t="e">
        <f>#REF!</f>
        <v>#REF!</v>
      </c>
      <c r="E1382" s="26" t="e">
        <f>#REF!</f>
        <v>#REF!</v>
      </c>
      <c r="F1382" s="26" t="e">
        <f>ASC(#REF!)</f>
        <v>#REF!</v>
      </c>
      <c r="G1382" s="26" t="e">
        <f>#REF!</f>
        <v>#REF!</v>
      </c>
      <c r="H1382" s="26" t="e">
        <f>#REF!</f>
        <v>#REF!</v>
      </c>
      <c r="I1382" s="26" t="e">
        <f>#REF!</f>
        <v>#REF!</v>
      </c>
      <c r="J1382" s="26" t="e">
        <f>#REF!</f>
        <v>#REF!</v>
      </c>
      <c r="K1382" s="26" t="e">
        <f t="shared" si="65"/>
        <v>#REF!</v>
      </c>
      <c r="L1382" s="26" t="e">
        <f>IF(#REF!="","",#REF!)</f>
        <v>#REF!</v>
      </c>
      <c r="M1382" s="59" t="e">
        <f>#REF!</f>
        <v>#REF!</v>
      </c>
    </row>
    <row r="1383" spans="1:13">
      <c r="A1383" s="203" t="e">
        <f>IF(#REF!="","",#REF!)</f>
        <v>#REF!</v>
      </c>
      <c r="B1383" s="26" t="e">
        <f t="shared" si="63"/>
        <v>#REF!</v>
      </c>
      <c r="C1383" s="26" t="e">
        <f t="shared" si="64"/>
        <v>#REF!</v>
      </c>
      <c r="D1383" s="26" t="e">
        <f>#REF!</f>
        <v>#REF!</v>
      </c>
      <c r="E1383" s="26" t="e">
        <f>#REF!</f>
        <v>#REF!</v>
      </c>
      <c r="F1383" s="26" t="e">
        <f>ASC(#REF!)</f>
        <v>#REF!</v>
      </c>
      <c r="G1383" s="26" t="e">
        <f>#REF!</f>
        <v>#REF!</v>
      </c>
      <c r="H1383" s="26" t="e">
        <f>#REF!</f>
        <v>#REF!</v>
      </c>
      <c r="I1383" s="26" t="e">
        <f>#REF!</f>
        <v>#REF!</v>
      </c>
      <c r="J1383" s="26" t="e">
        <f>#REF!</f>
        <v>#REF!</v>
      </c>
      <c r="K1383" s="26" t="e">
        <f t="shared" si="65"/>
        <v>#REF!</v>
      </c>
      <c r="L1383" s="26" t="e">
        <f>IF(#REF!="","",#REF!)</f>
        <v>#REF!</v>
      </c>
      <c r="M1383" s="59" t="e">
        <f>#REF!</f>
        <v>#REF!</v>
      </c>
    </row>
    <row r="1384" spans="1:13">
      <c r="A1384" s="203" t="e">
        <f>IF(#REF!="","",#REF!)</f>
        <v>#REF!</v>
      </c>
      <c r="B1384" s="26" t="e">
        <f t="shared" si="63"/>
        <v>#REF!</v>
      </c>
      <c r="C1384" s="26" t="e">
        <f t="shared" si="64"/>
        <v>#REF!</v>
      </c>
      <c r="D1384" s="26" t="e">
        <f>#REF!</f>
        <v>#REF!</v>
      </c>
      <c r="E1384" s="26" t="e">
        <f>#REF!</f>
        <v>#REF!</v>
      </c>
      <c r="F1384" s="26" t="e">
        <f>ASC(#REF!)</f>
        <v>#REF!</v>
      </c>
      <c r="G1384" s="26" t="e">
        <f>#REF!</f>
        <v>#REF!</v>
      </c>
      <c r="H1384" s="26" t="e">
        <f>#REF!</f>
        <v>#REF!</v>
      </c>
      <c r="I1384" s="26" t="e">
        <f>#REF!</f>
        <v>#REF!</v>
      </c>
      <c r="J1384" s="26" t="e">
        <f>#REF!</f>
        <v>#REF!</v>
      </c>
      <c r="K1384" s="26" t="e">
        <f t="shared" si="65"/>
        <v>#REF!</v>
      </c>
      <c r="L1384" s="26" t="e">
        <f>IF(#REF!="","",#REF!)</f>
        <v>#REF!</v>
      </c>
      <c r="M1384" s="59" t="e">
        <f>#REF!</f>
        <v>#REF!</v>
      </c>
    </row>
    <row r="1385" spans="1:13">
      <c r="A1385" s="203" t="e">
        <f>IF(#REF!="","",#REF!)</f>
        <v>#REF!</v>
      </c>
      <c r="B1385" s="26" t="e">
        <f t="shared" si="63"/>
        <v>#REF!</v>
      </c>
      <c r="C1385" s="26" t="e">
        <f t="shared" si="64"/>
        <v>#REF!</v>
      </c>
      <c r="D1385" s="26" t="e">
        <f>#REF!</f>
        <v>#REF!</v>
      </c>
      <c r="E1385" s="26" t="e">
        <f>#REF!</f>
        <v>#REF!</v>
      </c>
      <c r="F1385" s="26" t="e">
        <f>ASC(#REF!)</f>
        <v>#REF!</v>
      </c>
      <c r="G1385" s="26" t="e">
        <f>#REF!</f>
        <v>#REF!</v>
      </c>
      <c r="H1385" s="26" t="e">
        <f>#REF!</f>
        <v>#REF!</v>
      </c>
      <c r="I1385" s="26" t="e">
        <f>#REF!</f>
        <v>#REF!</v>
      </c>
      <c r="J1385" s="26" t="e">
        <f>#REF!</f>
        <v>#REF!</v>
      </c>
      <c r="K1385" s="26" t="e">
        <f t="shared" si="65"/>
        <v>#REF!</v>
      </c>
      <c r="L1385" s="26" t="e">
        <f>IF(#REF!="","",#REF!)</f>
        <v>#REF!</v>
      </c>
      <c r="M1385" s="59" t="e">
        <f>#REF!</f>
        <v>#REF!</v>
      </c>
    </row>
    <row r="1386" spans="1:13">
      <c r="A1386" s="203" t="e">
        <f>IF(#REF!="","",#REF!)</f>
        <v>#REF!</v>
      </c>
      <c r="B1386" s="26" t="e">
        <f t="shared" si="63"/>
        <v>#REF!</v>
      </c>
      <c r="C1386" s="26" t="e">
        <f t="shared" si="64"/>
        <v>#REF!</v>
      </c>
      <c r="D1386" s="26" t="e">
        <f>#REF!</f>
        <v>#REF!</v>
      </c>
      <c r="E1386" s="26" t="e">
        <f>#REF!</f>
        <v>#REF!</v>
      </c>
      <c r="F1386" s="26" t="e">
        <f>ASC(#REF!)</f>
        <v>#REF!</v>
      </c>
      <c r="G1386" s="26" t="e">
        <f>#REF!</f>
        <v>#REF!</v>
      </c>
      <c r="H1386" s="26" t="e">
        <f>#REF!</f>
        <v>#REF!</v>
      </c>
      <c r="I1386" s="26" t="e">
        <f>#REF!</f>
        <v>#REF!</v>
      </c>
      <c r="J1386" s="26" t="e">
        <f>#REF!</f>
        <v>#REF!</v>
      </c>
      <c r="K1386" s="26" t="e">
        <f t="shared" si="65"/>
        <v>#REF!</v>
      </c>
      <c r="L1386" s="26" t="e">
        <f>IF(#REF!="","",#REF!)</f>
        <v>#REF!</v>
      </c>
      <c r="M1386" s="59" t="e">
        <f>#REF!</f>
        <v>#REF!</v>
      </c>
    </row>
    <row r="1387" spans="1:13">
      <c r="A1387" s="203" t="e">
        <f>IF(#REF!="","",#REF!)</f>
        <v>#REF!</v>
      </c>
      <c r="B1387" s="26" t="e">
        <f t="shared" si="63"/>
        <v>#REF!</v>
      </c>
      <c r="C1387" s="26" t="e">
        <f t="shared" si="64"/>
        <v>#REF!</v>
      </c>
      <c r="D1387" s="26" t="e">
        <f>#REF!</f>
        <v>#REF!</v>
      </c>
      <c r="E1387" s="26" t="e">
        <f>#REF!</f>
        <v>#REF!</v>
      </c>
      <c r="F1387" s="26" t="e">
        <f>ASC(#REF!)</f>
        <v>#REF!</v>
      </c>
      <c r="G1387" s="26" t="e">
        <f>#REF!</f>
        <v>#REF!</v>
      </c>
      <c r="H1387" s="26" t="e">
        <f>#REF!</f>
        <v>#REF!</v>
      </c>
      <c r="I1387" s="26" t="e">
        <f>#REF!</f>
        <v>#REF!</v>
      </c>
      <c r="J1387" s="26" t="e">
        <f>#REF!</f>
        <v>#REF!</v>
      </c>
      <c r="K1387" s="26" t="e">
        <f t="shared" si="65"/>
        <v>#REF!</v>
      </c>
      <c r="L1387" s="26" t="e">
        <f>IF(#REF!="","",#REF!)</f>
        <v>#REF!</v>
      </c>
      <c r="M1387" s="59" t="e">
        <f>#REF!</f>
        <v>#REF!</v>
      </c>
    </row>
    <row r="1388" spans="1:13">
      <c r="A1388" s="203" t="e">
        <f>IF(#REF!="","",#REF!)</f>
        <v>#REF!</v>
      </c>
      <c r="B1388" s="26" t="e">
        <f t="shared" si="63"/>
        <v>#REF!</v>
      </c>
      <c r="C1388" s="26" t="e">
        <f t="shared" si="64"/>
        <v>#REF!</v>
      </c>
      <c r="D1388" s="26" t="e">
        <f>#REF!</f>
        <v>#REF!</v>
      </c>
      <c r="E1388" s="26" t="e">
        <f>#REF!</f>
        <v>#REF!</v>
      </c>
      <c r="F1388" s="26" t="e">
        <f>ASC(#REF!)</f>
        <v>#REF!</v>
      </c>
      <c r="G1388" s="26" t="e">
        <f>#REF!</f>
        <v>#REF!</v>
      </c>
      <c r="H1388" s="26" t="e">
        <f>#REF!</f>
        <v>#REF!</v>
      </c>
      <c r="I1388" s="26" t="e">
        <f>#REF!</f>
        <v>#REF!</v>
      </c>
      <c r="J1388" s="26" t="e">
        <f>#REF!</f>
        <v>#REF!</v>
      </c>
      <c r="K1388" s="26" t="e">
        <f t="shared" si="65"/>
        <v>#REF!</v>
      </c>
      <c r="L1388" s="26" t="e">
        <f>IF(#REF!="","",#REF!)</f>
        <v>#REF!</v>
      </c>
      <c r="M1388" s="59" t="e">
        <f>#REF!</f>
        <v>#REF!</v>
      </c>
    </row>
    <row r="1389" spans="1:13">
      <c r="A1389" s="203" t="e">
        <f>IF(#REF!="","",#REF!)</f>
        <v>#REF!</v>
      </c>
      <c r="B1389" s="26" t="e">
        <f t="shared" si="63"/>
        <v>#REF!</v>
      </c>
      <c r="C1389" s="26" t="e">
        <f t="shared" si="64"/>
        <v>#REF!</v>
      </c>
      <c r="D1389" s="26" t="e">
        <f>#REF!</f>
        <v>#REF!</v>
      </c>
      <c r="E1389" s="26" t="e">
        <f>#REF!</f>
        <v>#REF!</v>
      </c>
      <c r="F1389" s="26" t="e">
        <f>ASC(#REF!)</f>
        <v>#REF!</v>
      </c>
      <c r="G1389" s="26" t="e">
        <f>#REF!</f>
        <v>#REF!</v>
      </c>
      <c r="H1389" s="26" t="e">
        <f>#REF!</f>
        <v>#REF!</v>
      </c>
      <c r="I1389" s="26" t="e">
        <f>#REF!</f>
        <v>#REF!</v>
      </c>
      <c r="J1389" s="26" t="e">
        <f>#REF!</f>
        <v>#REF!</v>
      </c>
      <c r="K1389" s="26" t="e">
        <f t="shared" si="65"/>
        <v>#REF!</v>
      </c>
      <c r="L1389" s="26" t="e">
        <f>IF(#REF!="","",#REF!)</f>
        <v>#REF!</v>
      </c>
      <c r="M1389" s="59" t="e">
        <f>#REF!</f>
        <v>#REF!</v>
      </c>
    </row>
    <row r="1390" spans="1:13">
      <c r="A1390" s="203" t="e">
        <f>IF(#REF!="","",#REF!)</f>
        <v>#REF!</v>
      </c>
      <c r="B1390" s="26" t="e">
        <f t="shared" si="63"/>
        <v>#REF!</v>
      </c>
      <c r="C1390" s="26" t="e">
        <f t="shared" si="64"/>
        <v>#REF!</v>
      </c>
      <c r="D1390" s="26" t="e">
        <f>#REF!</f>
        <v>#REF!</v>
      </c>
      <c r="E1390" s="26" t="e">
        <f>#REF!</f>
        <v>#REF!</v>
      </c>
      <c r="F1390" s="26" t="e">
        <f>ASC(#REF!)</f>
        <v>#REF!</v>
      </c>
      <c r="G1390" s="26" t="e">
        <f>#REF!</f>
        <v>#REF!</v>
      </c>
      <c r="H1390" s="26" t="e">
        <f>#REF!</f>
        <v>#REF!</v>
      </c>
      <c r="I1390" s="26" t="e">
        <f>#REF!</f>
        <v>#REF!</v>
      </c>
      <c r="J1390" s="26" t="e">
        <f>#REF!</f>
        <v>#REF!</v>
      </c>
      <c r="K1390" s="26" t="e">
        <f t="shared" si="65"/>
        <v>#REF!</v>
      </c>
      <c r="L1390" s="26" t="e">
        <f>IF(#REF!="","",#REF!)</f>
        <v>#REF!</v>
      </c>
      <c r="M1390" s="59" t="e">
        <f>#REF!</f>
        <v>#REF!</v>
      </c>
    </row>
    <row r="1391" spans="1:13">
      <c r="A1391" s="203" t="e">
        <f>IF(#REF!="","",#REF!)</f>
        <v>#REF!</v>
      </c>
      <c r="B1391" s="26" t="e">
        <f t="shared" si="63"/>
        <v>#REF!</v>
      </c>
      <c r="C1391" s="26" t="e">
        <f t="shared" si="64"/>
        <v>#REF!</v>
      </c>
      <c r="D1391" s="26" t="e">
        <f>#REF!</f>
        <v>#REF!</v>
      </c>
      <c r="E1391" s="26" t="e">
        <f>#REF!</f>
        <v>#REF!</v>
      </c>
      <c r="F1391" s="26" t="e">
        <f>ASC(#REF!)</f>
        <v>#REF!</v>
      </c>
      <c r="G1391" s="26" t="e">
        <f>#REF!</f>
        <v>#REF!</v>
      </c>
      <c r="H1391" s="26" t="e">
        <f>#REF!</f>
        <v>#REF!</v>
      </c>
      <c r="I1391" s="26" t="e">
        <f>#REF!</f>
        <v>#REF!</v>
      </c>
      <c r="J1391" s="26" t="e">
        <f>#REF!</f>
        <v>#REF!</v>
      </c>
      <c r="K1391" s="26" t="e">
        <f t="shared" si="65"/>
        <v>#REF!</v>
      </c>
      <c r="L1391" s="26" t="e">
        <f>IF(#REF!="","",#REF!)</f>
        <v>#REF!</v>
      </c>
      <c r="M1391" s="59" t="e">
        <f>#REF!</f>
        <v>#REF!</v>
      </c>
    </row>
    <row r="1392" spans="1:13">
      <c r="A1392" s="203" t="e">
        <f>IF(#REF!="","",#REF!)</f>
        <v>#REF!</v>
      </c>
      <c r="B1392" s="26" t="e">
        <f t="shared" si="63"/>
        <v>#REF!</v>
      </c>
      <c r="C1392" s="26" t="e">
        <f t="shared" si="64"/>
        <v>#REF!</v>
      </c>
      <c r="D1392" s="26" t="e">
        <f>#REF!</f>
        <v>#REF!</v>
      </c>
      <c r="E1392" s="26" t="e">
        <f>#REF!</f>
        <v>#REF!</v>
      </c>
      <c r="F1392" s="26" t="e">
        <f>ASC(#REF!)</f>
        <v>#REF!</v>
      </c>
      <c r="G1392" s="26" t="e">
        <f>#REF!</f>
        <v>#REF!</v>
      </c>
      <c r="H1392" s="26" t="e">
        <f>#REF!</f>
        <v>#REF!</v>
      </c>
      <c r="I1392" s="26" t="e">
        <f>#REF!</f>
        <v>#REF!</v>
      </c>
      <c r="J1392" s="26" t="e">
        <f>#REF!</f>
        <v>#REF!</v>
      </c>
      <c r="K1392" s="26" t="e">
        <f t="shared" si="65"/>
        <v>#REF!</v>
      </c>
      <c r="L1392" s="26" t="e">
        <f>IF(#REF!="","",#REF!)</f>
        <v>#REF!</v>
      </c>
      <c r="M1392" s="59" t="e">
        <f>#REF!</f>
        <v>#REF!</v>
      </c>
    </row>
    <row r="1393" spans="1:13">
      <c r="A1393" s="203" t="e">
        <f>IF(#REF!="","",#REF!)</f>
        <v>#REF!</v>
      </c>
      <c r="B1393" s="26" t="e">
        <f t="shared" si="63"/>
        <v>#REF!</v>
      </c>
      <c r="C1393" s="26" t="e">
        <f t="shared" si="64"/>
        <v>#REF!</v>
      </c>
      <c r="D1393" s="26" t="e">
        <f>#REF!</f>
        <v>#REF!</v>
      </c>
      <c r="E1393" s="26" t="e">
        <f>#REF!</f>
        <v>#REF!</v>
      </c>
      <c r="F1393" s="26" t="e">
        <f>ASC(#REF!)</f>
        <v>#REF!</v>
      </c>
      <c r="G1393" s="26" t="e">
        <f>#REF!</f>
        <v>#REF!</v>
      </c>
      <c r="H1393" s="26" t="e">
        <f>#REF!</f>
        <v>#REF!</v>
      </c>
      <c r="I1393" s="26" t="e">
        <f>#REF!</f>
        <v>#REF!</v>
      </c>
      <c r="J1393" s="26" t="e">
        <f>#REF!</f>
        <v>#REF!</v>
      </c>
      <c r="K1393" s="26" t="e">
        <f t="shared" si="65"/>
        <v>#REF!</v>
      </c>
      <c r="L1393" s="26" t="e">
        <f>IF(#REF!="","",#REF!)</f>
        <v>#REF!</v>
      </c>
      <c r="M1393" s="59" t="e">
        <f>#REF!</f>
        <v>#REF!</v>
      </c>
    </row>
    <row r="1394" spans="1:13">
      <c r="A1394" s="203" t="e">
        <f>IF(#REF!="","",#REF!)</f>
        <v>#REF!</v>
      </c>
      <c r="B1394" s="26" t="e">
        <f t="shared" si="63"/>
        <v>#REF!</v>
      </c>
      <c r="C1394" s="26" t="e">
        <f t="shared" si="64"/>
        <v>#REF!</v>
      </c>
      <c r="D1394" s="26" t="e">
        <f>#REF!</f>
        <v>#REF!</v>
      </c>
      <c r="E1394" s="26" t="e">
        <f>#REF!</f>
        <v>#REF!</v>
      </c>
      <c r="F1394" s="26" t="e">
        <f>ASC(#REF!)</f>
        <v>#REF!</v>
      </c>
      <c r="G1394" s="26" t="e">
        <f>#REF!</f>
        <v>#REF!</v>
      </c>
      <c r="H1394" s="26" t="e">
        <f>#REF!</f>
        <v>#REF!</v>
      </c>
      <c r="I1394" s="26" t="e">
        <f>#REF!</f>
        <v>#REF!</v>
      </c>
      <c r="J1394" s="26" t="e">
        <f>#REF!</f>
        <v>#REF!</v>
      </c>
      <c r="K1394" s="26" t="e">
        <f t="shared" si="65"/>
        <v>#REF!</v>
      </c>
      <c r="L1394" s="26" t="e">
        <f>IF(#REF!="","",#REF!)</f>
        <v>#REF!</v>
      </c>
      <c r="M1394" s="59" t="e">
        <f>#REF!</f>
        <v>#REF!</v>
      </c>
    </row>
    <row r="1395" spans="1:13">
      <c r="A1395" s="203" t="e">
        <f>IF(#REF!="","",#REF!)</f>
        <v>#REF!</v>
      </c>
      <c r="B1395" s="26" t="e">
        <f t="shared" si="63"/>
        <v>#REF!</v>
      </c>
      <c r="C1395" s="26" t="e">
        <f t="shared" si="64"/>
        <v>#REF!</v>
      </c>
      <c r="D1395" s="26" t="e">
        <f>#REF!</f>
        <v>#REF!</v>
      </c>
      <c r="E1395" s="26" t="e">
        <f>#REF!</f>
        <v>#REF!</v>
      </c>
      <c r="F1395" s="26" t="e">
        <f>ASC(#REF!)</f>
        <v>#REF!</v>
      </c>
      <c r="G1395" s="26" t="e">
        <f>#REF!</f>
        <v>#REF!</v>
      </c>
      <c r="H1395" s="26" t="e">
        <f>#REF!</f>
        <v>#REF!</v>
      </c>
      <c r="I1395" s="26" t="e">
        <f>#REF!</f>
        <v>#REF!</v>
      </c>
      <c r="J1395" s="26" t="e">
        <f>#REF!</f>
        <v>#REF!</v>
      </c>
      <c r="K1395" s="26" t="e">
        <f t="shared" si="65"/>
        <v>#REF!</v>
      </c>
      <c r="L1395" s="26" t="e">
        <f>IF(#REF!="","",#REF!)</f>
        <v>#REF!</v>
      </c>
      <c r="M1395" s="59" t="e">
        <f>#REF!</f>
        <v>#REF!</v>
      </c>
    </row>
    <row r="1396" spans="1:13">
      <c r="A1396" s="203" t="e">
        <f>IF(#REF!="","",#REF!)</f>
        <v>#REF!</v>
      </c>
      <c r="B1396" s="26" t="e">
        <f t="shared" si="63"/>
        <v>#REF!</v>
      </c>
      <c r="C1396" s="26" t="e">
        <f t="shared" si="64"/>
        <v>#REF!</v>
      </c>
      <c r="D1396" s="26" t="e">
        <f>#REF!</f>
        <v>#REF!</v>
      </c>
      <c r="E1396" s="26" t="e">
        <f>#REF!</f>
        <v>#REF!</v>
      </c>
      <c r="F1396" s="26" t="e">
        <f>ASC(#REF!)</f>
        <v>#REF!</v>
      </c>
      <c r="G1396" s="26" t="e">
        <f>#REF!</f>
        <v>#REF!</v>
      </c>
      <c r="H1396" s="26" t="e">
        <f>#REF!</f>
        <v>#REF!</v>
      </c>
      <c r="I1396" s="26" t="e">
        <f>#REF!</f>
        <v>#REF!</v>
      </c>
      <c r="J1396" s="26" t="e">
        <f>#REF!</f>
        <v>#REF!</v>
      </c>
      <c r="K1396" s="26" t="e">
        <f t="shared" si="65"/>
        <v>#REF!</v>
      </c>
      <c r="L1396" s="26" t="e">
        <f>IF(#REF!="","",#REF!)</f>
        <v>#REF!</v>
      </c>
      <c r="M1396" s="59" t="e">
        <f>#REF!</f>
        <v>#REF!</v>
      </c>
    </row>
    <row r="1397" spans="1:13">
      <c r="A1397" s="203" t="e">
        <f>IF(#REF!="","",#REF!)</f>
        <v>#REF!</v>
      </c>
      <c r="B1397" s="26" t="e">
        <f t="shared" si="63"/>
        <v>#REF!</v>
      </c>
      <c r="C1397" s="26" t="e">
        <f t="shared" si="64"/>
        <v>#REF!</v>
      </c>
      <c r="D1397" s="26" t="e">
        <f>#REF!</f>
        <v>#REF!</v>
      </c>
      <c r="E1397" s="26" t="e">
        <f>#REF!</f>
        <v>#REF!</v>
      </c>
      <c r="F1397" s="26" t="e">
        <f>ASC(#REF!)</f>
        <v>#REF!</v>
      </c>
      <c r="G1397" s="26" t="e">
        <f>#REF!</f>
        <v>#REF!</v>
      </c>
      <c r="H1397" s="26" t="e">
        <f>#REF!</f>
        <v>#REF!</v>
      </c>
      <c r="I1397" s="26" t="e">
        <f>#REF!</f>
        <v>#REF!</v>
      </c>
      <c r="J1397" s="26" t="e">
        <f>#REF!</f>
        <v>#REF!</v>
      </c>
      <c r="K1397" s="26" t="e">
        <f t="shared" si="65"/>
        <v>#REF!</v>
      </c>
      <c r="L1397" s="26" t="e">
        <f>IF(#REF!="","",#REF!)</f>
        <v>#REF!</v>
      </c>
      <c r="M1397" s="59" t="e">
        <f>#REF!</f>
        <v>#REF!</v>
      </c>
    </row>
    <row r="1398" spans="1:13">
      <c r="A1398" s="203" t="e">
        <f>IF(#REF!="","",#REF!)</f>
        <v>#REF!</v>
      </c>
      <c r="B1398" s="26" t="e">
        <f t="shared" si="63"/>
        <v>#REF!</v>
      </c>
      <c r="C1398" s="26" t="e">
        <f t="shared" si="64"/>
        <v>#REF!</v>
      </c>
      <c r="D1398" s="26" t="e">
        <f>#REF!</f>
        <v>#REF!</v>
      </c>
      <c r="E1398" s="26" t="e">
        <f>#REF!</f>
        <v>#REF!</v>
      </c>
      <c r="F1398" s="26" t="e">
        <f>ASC(#REF!)</f>
        <v>#REF!</v>
      </c>
      <c r="G1398" s="26" t="e">
        <f>#REF!</f>
        <v>#REF!</v>
      </c>
      <c r="H1398" s="26" t="e">
        <f>#REF!</f>
        <v>#REF!</v>
      </c>
      <c r="I1398" s="26" t="e">
        <f>#REF!</f>
        <v>#REF!</v>
      </c>
      <c r="J1398" s="26" t="e">
        <f>#REF!</f>
        <v>#REF!</v>
      </c>
      <c r="K1398" s="26" t="e">
        <f t="shared" si="65"/>
        <v>#REF!</v>
      </c>
      <c r="L1398" s="26" t="e">
        <f>IF(#REF!="","",#REF!)</f>
        <v>#REF!</v>
      </c>
      <c r="M1398" s="59" t="e">
        <f>#REF!</f>
        <v>#REF!</v>
      </c>
    </row>
    <row r="1399" spans="1:13">
      <c r="A1399" s="203" t="e">
        <f>IF(#REF!="","",#REF!)</f>
        <v>#REF!</v>
      </c>
      <c r="B1399" s="26" t="e">
        <f t="shared" si="63"/>
        <v>#REF!</v>
      </c>
      <c r="C1399" s="26" t="e">
        <f t="shared" si="64"/>
        <v>#REF!</v>
      </c>
      <c r="D1399" s="26" t="e">
        <f>#REF!</f>
        <v>#REF!</v>
      </c>
      <c r="E1399" s="26" t="e">
        <f>#REF!</f>
        <v>#REF!</v>
      </c>
      <c r="F1399" s="26" t="e">
        <f>ASC(#REF!)</f>
        <v>#REF!</v>
      </c>
      <c r="G1399" s="26" t="e">
        <f>#REF!</f>
        <v>#REF!</v>
      </c>
      <c r="H1399" s="26" t="e">
        <f>#REF!</f>
        <v>#REF!</v>
      </c>
      <c r="I1399" s="26" t="e">
        <f>#REF!</f>
        <v>#REF!</v>
      </c>
      <c r="J1399" s="26" t="e">
        <f>#REF!</f>
        <v>#REF!</v>
      </c>
      <c r="K1399" s="26" t="e">
        <f t="shared" si="65"/>
        <v>#REF!</v>
      </c>
      <c r="L1399" s="26" t="e">
        <f>IF(#REF!="","",#REF!)</f>
        <v>#REF!</v>
      </c>
      <c r="M1399" s="59" t="e">
        <f>#REF!</f>
        <v>#REF!</v>
      </c>
    </row>
    <row r="1400" spans="1:13">
      <c r="A1400" s="203" t="e">
        <f>IF(#REF!="","",#REF!)</f>
        <v>#REF!</v>
      </c>
      <c r="B1400" s="26" t="e">
        <f t="shared" si="63"/>
        <v>#REF!</v>
      </c>
      <c r="C1400" s="26" t="e">
        <f t="shared" si="64"/>
        <v>#REF!</v>
      </c>
      <c r="D1400" s="26" t="e">
        <f>#REF!</f>
        <v>#REF!</v>
      </c>
      <c r="E1400" s="26" t="e">
        <f>#REF!</f>
        <v>#REF!</v>
      </c>
      <c r="F1400" s="26" t="e">
        <f>ASC(#REF!)</f>
        <v>#REF!</v>
      </c>
      <c r="G1400" s="26" t="e">
        <f>#REF!</f>
        <v>#REF!</v>
      </c>
      <c r="H1400" s="26" t="e">
        <f>#REF!</f>
        <v>#REF!</v>
      </c>
      <c r="I1400" s="26" t="e">
        <f>#REF!</f>
        <v>#REF!</v>
      </c>
      <c r="J1400" s="26" t="e">
        <f>#REF!</f>
        <v>#REF!</v>
      </c>
      <c r="K1400" s="26" t="e">
        <f t="shared" si="65"/>
        <v>#REF!</v>
      </c>
      <c r="L1400" s="26" t="e">
        <f>IF(#REF!="","",#REF!)</f>
        <v>#REF!</v>
      </c>
      <c r="M1400" s="59" t="e">
        <f>#REF!</f>
        <v>#REF!</v>
      </c>
    </row>
    <row r="1401" spans="1:13">
      <c r="A1401" s="203" t="e">
        <f>IF(#REF!="","",#REF!)</f>
        <v>#REF!</v>
      </c>
      <c r="B1401" s="26" t="e">
        <f t="shared" si="63"/>
        <v>#REF!</v>
      </c>
      <c r="C1401" s="26" t="e">
        <f t="shared" si="64"/>
        <v>#REF!</v>
      </c>
      <c r="D1401" s="26" t="e">
        <f>#REF!</f>
        <v>#REF!</v>
      </c>
      <c r="E1401" s="26" t="e">
        <f>#REF!</f>
        <v>#REF!</v>
      </c>
      <c r="F1401" s="26" t="e">
        <f>ASC(#REF!)</f>
        <v>#REF!</v>
      </c>
      <c r="G1401" s="26" t="e">
        <f>#REF!</f>
        <v>#REF!</v>
      </c>
      <c r="H1401" s="26" t="e">
        <f>#REF!</f>
        <v>#REF!</v>
      </c>
      <c r="I1401" s="26" t="e">
        <f>#REF!</f>
        <v>#REF!</v>
      </c>
      <c r="J1401" s="26" t="e">
        <f>#REF!</f>
        <v>#REF!</v>
      </c>
      <c r="K1401" s="26" t="e">
        <f t="shared" si="65"/>
        <v>#REF!</v>
      </c>
      <c r="L1401" s="26" t="e">
        <f>IF(#REF!="","",#REF!)</f>
        <v>#REF!</v>
      </c>
      <c r="M1401" s="59" t="e">
        <f>#REF!</f>
        <v>#REF!</v>
      </c>
    </row>
    <row r="1402" spans="1:13">
      <c r="A1402" s="203" t="e">
        <f>IF(#REF!="","",#REF!)</f>
        <v>#REF!</v>
      </c>
      <c r="B1402" s="26" t="e">
        <f t="shared" si="63"/>
        <v>#REF!</v>
      </c>
      <c r="C1402" s="26" t="e">
        <f t="shared" si="64"/>
        <v>#REF!</v>
      </c>
      <c r="D1402" s="26" t="e">
        <f>#REF!</f>
        <v>#REF!</v>
      </c>
      <c r="E1402" s="26" t="e">
        <f>#REF!</f>
        <v>#REF!</v>
      </c>
      <c r="F1402" s="26" t="e">
        <f>ASC(#REF!)</f>
        <v>#REF!</v>
      </c>
      <c r="G1402" s="26" t="e">
        <f>#REF!</f>
        <v>#REF!</v>
      </c>
      <c r="H1402" s="26" t="e">
        <f>#REF!</f>
        <v>#REF!</v>
      </c>
      <c r="I1402" s="26" t="e">
        <f>#REF!</f>
        <v>#REF!</v>
      </c>
      <c r="J1402" s="26" t="e">
        <f>#REF!</f>
        <v>#REF!</v>
      </c>
      <c r="K1402" s="26" t="e">
        <f t="shared" si="65"/>
        <v>#REF!</v>
      </c>
      <c r="L1402" s="26" t="e">
        <f>IF(#REF!="","",#REF!)</f>
        <v>#REF!</v>
      </c>
      <c r="M1402" s="59" t="e">
        <f>#REF!</f>
        <v>#REF!</v>
      </c>
    </row>
    <row r="1403" spans="1:13">
      <c r="A1403" s="203" t="e">
        <f>IF(#REF!="","",#REF!)</f>
        <v>#REF!</v>
      </c>
      <c r="B1403" s="26" t="e">
        <f t="shared" si="63"/>
        <v>#REF!</v>
      </c>
      <c r="C1403" s="26" t="e">
        <f t="shared" si="64"/>
        <v>#REF!</v>
      </c>
      <c r="D1403" s="26" t="e">
        <f>#REF!</f>
        <v>#REF!</v>
      </c>
      <c r="E1403" s="26" t="e">
        <f>#REF!</f>
        <v>#REF!</v>
      </c>
      <c r="F1403" s="26" t="e">
        <f>ASC(#REF!)</f>
        <v>#REF!</v>
      </c>
      <c r="G1403" s="26" t="e">
        <f>#REF!</f>
        <v>#REF!</v>
      </c>
      <c r="H1403" s="26" t="e">
        <f>#REF!</f>
        <v>#REF!</v>
      </c>
      <c r="I1403" s="26" t="e">
        <f>#REF!</f>
        <v>#REF!</v>
      </c>
      <c r="J1403" s="26" t="e">
        <f>#REF!</f>
        <v>#REF!</v>
      </c>
      <c r="K1403" s="26" t="e">
        <f t="shared" si="65"/>
        <v>#REF!</v>
      </c>
      <c r="L1403" s="26" t="e">
        <f>IF(#REF!="","",#REF!)</f>
        <v>#REF!</v>
      </c>
      <c r="M1403" s="59" t="e">
        <f>#REF!</f>
        <v>#REF!</v>
      </c>
    </row>
    <row r="1404" spans="1:13">
      <c r="A1404" s="203" t="e">
        <f>IF(#REF!="","",#REF!)</f>
        <v>#REF!</v>
      </c>
      <c r="B1404" s="26" t="e">
        <f t="shared" si="63"/>
        <v>#REF!</v>
      </c>
      <c r="C1404" s="26" t="e">
        <f t="shared" si="64"/>
        <v>#REF!</v>
      </c>
      <c r="D1404" s="26" t="e">
        <f>#REF!</f>
        <v>#REF!</v>
      </c>
      <c r="E1404" s="26" t="e">
        <f>#REF!</f>
        <v>#REF!</v>
      </c>
      <c r="F1404" s="26" t="e">
        <f>ASC(#REF!)</f>
        <v>#REF!</v>
      </c>
      <c r="G1404" s="26" t="e">
        <f>#REF!</f>
        <v>#REF!</v>
      </c>
      <c r="H1404" s="26" t="e">
        <f>#REF!</f>
        <v>#REF!</v>
      </c>
      <c r="I1404" s="26" t="e">
        <f>#REF!</f>
        <v>#REF!</v>
      </c>
      <c r="J1404" s="26" t="e">
        <f>#REF!</f>
        <v>#REF!</v>
      </c>
      <c r="K1404" s="26" t="e">
        <f t="shared" si="65"/>
        <v>#REF!</v>
      </c>
      <c r="L1404" s="26" t="e">
        <f>IF(#REF!="","",#REF!)</f>
        <v>#REF!</v>
      </c>
      <c r="M1404" s="59" t="e">
        <f>#REF!</f>
        <v>#REF!</v>
      </c>
    </row>
    <row r="1405" spans="1:13">
      <c r="A1405" s="203" t="e">
        <f>IF(#REF!="","",#REF!)</f>
        <v>#REF!</v>
      </c>
      <c r="B1405" s="26" t="e">
        <f t="shared" si="63"/>
        <v>#REF!</v>
      </c>
      <c r="C1405" s="26" t="e">
        <f t="shared" si="64"/>
        <v>#REF!</v>
      </c>
      <c r="D1405" s="26" t="e">
        <f>#REF!</f>
        <v>#REF!</v>
      </c>
      <c r="E1405" s="26" t="e">
        <f>#REF!</f>
        <v>#REF!</v>
      </c>
      <c r="F1405" s="26" t="e">
        <f>ASC(#REF!)</f>
        <v>#REF!</v>
      </c>
      <c r="G1405" s="26" t="e">
        <f>#REF!</f>
        <v>#REF!</v>
      </c>
      <c r="H1405" s="26" t="e">
        <f>#REF!</f>
        <v>#REF!</v>
      </c>
      <c r="I1405" s="26" t="e">
        <f>#REF!</f>
        <v>#REF!</v>
      </c>
      <c r="J1405" s="26" t="e">
        <f>#REF!</f>
        <v>#REF!</v>
      </c>
      <c r="K1405" s="26" t="e">
        <f t="shared" si="65"/>
        <v>#REF!</v>
      </c>
      <c r="L1405" s="26" t="e">
        <f>IF(#REF!="","",#REF!)</f>
        <v>#REF!</v>
      </c>
      <c r="M1405" s="59" t="e">
        <f>#REF!</f>
        <v>#REF!</v>
      </c>
    </row>
    <row r="1406" spans="1:13">
      <c r="A1406" s="203" t="e">
        <f>IF(#REF!="","",#REF!)</f>
        <v>#REF!</v>
      </c>
      <c r="B1406" s="26" t="e">
        <f t="shared" si="63"/>
        <v>#REF!</v>
      </c>
      <c r="C1406" s="26" t="e">
        <f t="shared" si="64"/>
        <v>#REF!</v>
      </c>
      <c r="D1406" s="26" t="e">
        <f>#REF!</f>
        <v>#REF!</v>
      </c>
      <c r="E1406" s="26" t="e">
        <f>#REF!</f>
        <v>#REF!</v>
      </c>
      <c r="F1406" s="26" t="e">
        <f>ASC(#REF!)</f>
        <v>#REF!</v>
      </c>
      <c r="G1406" s="26" t="e">
        <f>#REF!</f>
        <v>#REF!</v>
      </c>
      <c r="H1406" s="26" t="e">
        <f>#REF!</f>
        <v>#REF!</v>
      </c>
      <c r="I1406" s="26" t="e">
        <f>#REF!</f>
        <v>#REF!</v>
      </c>
      <c r="J1406" s="26" t="e">
        <f>#REF!</f>
        <v>#REF!</v>
      </c>
      <c r="K1406" s="26" t="e">
        <f t="shared" si="65"/>
        <v>#REF!</v>
      </c>
      <c r="L1406" s="26" t="e">
        <f>IF(#REF!="","",#REF!)</f>
        <v>#REF!</v>
      </c>
      <c r="M1406" s="59" t="e">
        <f>#REF!</f>
        <v>#REF!</v>
      </c>
    </row>
    <row r="1407" spans="1:13">
      <c r="A1407" s="203" t="e">
        <f>IF(#REF!="","",#REF!)</f>
        <v>#REF!</v>
      </c>
      <c r="B1407" s="26" t="e">
        <f t="shared" si="63"/>
        <v>#REF!</v>
      </c>
      <c r="C1407" s="26" t="e">
        <f t="shared" si="64"/>
        <v>#REF!</v>
      </c>
      <c r="D1407" s="26" t="e">
        <f>#REF!</f>
        <v>#REF!</v>
      </c>
      <c r="E1407" s="26" t="e">
        <f>#REF!</f>
        <v>#REF!</v>
      </c>
      <c r="F1407" s="26" t="e">
        <f>ASC(#REF!)</f>
        <v>#REF!</v>
      </c>
      <c r="G1407" s="26" t="e">
        <f>#REF!</f>
        <v>#REF!</v>
      </c>
      <c r="H1407" s="26" t="e">
        <f>#REF!</f>
        <v>#REF!</v>
      </c>
      <c r="I1407" s="26" t="e">
        <f>#REF!</f>
        <v>#REF!</v>
      </c>
      <c r="J1407" s="26" t="e">
        <f>#REF!</f>
        <v>#REF!</v>
      </c>
      <c r="K1407" s="26" t="e">
        <f t="shared" si="65"/>
        <v>#REF!</v>
      </c>
      <c r="L1407" s="26" t="e">
        <f>IF(#REF!="","",#REF!)</f>
        <v>#REF!</v>
      </c>
      <c r="M1407" s="59" t="e">
        <f>#REF!</f>
        <v>#REF!</v>
      </c>
    </row>
    <row r="1408" spans="1:13">
      <c r="A1408" s="203" t="e">
        <f>IF(#REF!="","",#REF!)</f>
        <v>#REF!</v>
      </c>
      <c r="B1408" s="26" t="e">
        <f t="shared" si="63"/>
        <v>#REF!</v>
      </c>
      <c r="C1408" s="26" t="e">
        <f t="shared" si="64"/>
        <v>#REF!</v>
      </c>
      <c r="D1408" s="26" t="e">
        <f>#REF!</f>
        <v>#REF!</v>
      </c>
      <c r="E1408" s="26" t="e">
        <f>#REF!</f>
        <v>#REF!</v>
      </c>
      <c r="F1408" s="26" t="e">
        <f>ASC(#REF!)</f>
        <v>#REF!</v>
      </c>
      <c r="G1408" s="26" t="e">
        <f>#REF!</f>
        <v>#REF!</v>
      </c>
      <c r="H1408" s="26" t="e">
        <f>#REF!</f>
        <v>#REF!</v>
      </c>
      <c r="I1408" s="26" t="e">
        <f>#REF!</f>
        <v>#REF!</v>
      </c>
      <c r="J1408" s="26" t="e">
        <f>#REF!</f>
        <v>#REF!</v>
      </c>
      <c r="K1408" s="26" t="e">
        <f t="shared" si="65"/>
        <v>#REF!</v>
      </c>
      <c r="L1408" s="26" t="e">
        <f>IF(#REF!="","",#REF!)</f>
        <v>#REF!</v>
      </c>
      <c r="M1408" s="59" t="e">
        <f>#REF!</f>
        <v>#REF!</v>
      </c>
    </row>
    <row r="1409" spans="1:13">
      <c r="A1409" s="203" t="e">
        <f>IF(#REF!="","",#REF!)</f>
        <v>#REF!</v>
      </c>
      <c r="B1409" s="26" t="e">
        <f t="shared" si="63"/>
        <v>#REF!</v>
      </c>
      <c r="C1409" s="26" t="e">
        <f t="shared" si="64"/>
        <v>#REF!</v>
      </c>
      <c r="D1409" s="26" t="e">
        <f>#REF!</f>
        <v>#REF!</v>
      </c>
      <c r="E1409" s="26" t="e">
        <f>#REF!</f>
        <v>#REF!</v>
      </c>
      <c r="F1409" s="26" t="e">
        <f>ASC(#REF!)</f>
        <v>#REF!</v>
      </c>
      <c r="G1409" s="26" t="e">
        <f>#REF!</f>
        <v>#REF!</v>
      </c>
      <c r="H1409" s="26" t="e">
        <f>#REF!</f>
        <v>#REF!</v>
      </c>
      <c r="I1409" s="26" t="e">
        <f>#REF!</f>
        <v>#REF!</v>
      </c>
      <c r="J1409" s="26" t="e">
        <f>#REF!</f>
        <v>#REF!</v>
      </c>
      <c r="K1409" s="26" t="e">
        <f t="shared" si="65"/>
        <v>#REF!</v>
      </c>
      <c r="L1409" s="26" t="e">
        <f>IF(#REF!="","",#REF!)</f>
        <v>#REF!</v>
      </c>
      <c r="M1409" s="59" t="e">
        <f>#REF!</f>
        <v>#REF!</v>
      </c>
    </row>
    <row r="1410" spans="1:13">
      <c r="A1410" s="203" t="e">
        <f>IF(#REF!="","",#REF!)</f>
        <v>#REF!</v>
      </c>
      <c r="B1410" s="26" t="e">
        <f t="shared" si="63"/>
        <v>#REF!</v>
      </c>
      <c r="C1410" s="26" t="e">
        <f t="shared" si="64"/>
        <v>#REF!</v>
      </c>
      <c r="D1410" s="26" t="e">
        <f>#REF!</f>
        <v>#REF!</v>
      </c>
      <c r="E1410" s="26" t="e">
        <f>#REF!</f>
        <v>#REF!</v>
      </c>
      <c r="F1410" s="26" t="e">
        <f>ASC(#REF!)</f>
        <v>#REF!</v>
      </c>
      <c r="G1410" s="26" t="e">
        <f>#REF!</f>
        <v>#REF!</v>
      </c>
      <c r="H1410" s="26" t="e">
        <f>#REF!</f>
        <v>#REF!</v>
      </c>
      <c r="I1410" s="26" t="e">
        <f>#REF!</f>
        <v>#REF!</v>
      </c>
      <c r="J1410" s="26" t="e">
        <f>#REF!</f>
        <v>#REF!</v>
      </c>
      <c r="K1410" s="26" t="e">
        <f t="shared" si="65"/>
        <v>#REF!</v>
      </c>
      <c r="L1410" s="26" t="e">
        <f>IF(#REF!="","",#REF!)</f>
        <v>#REF!</v>
      </c>
      <c r="M1410" s="59" t="e">
        <f>#REF!</f>
        <v>#REF!</v>
      </c>
    </row>
    <row r="1411" spans="1:13">
      <c r="A1411" s="203" t="e">
        <f>IF(#REF!="","",#REF!)</f>
        <v>#REF!</v>
      </c>
      <c r="B1411" s="26" t="e">
        <f t="shared" ref="B1411:B1474" si="66">LEFT(A1411,1)</f>
        <v>#REF!</v>
      </c>
      <c r="C1411" s="26" t="e">
        <f t="shared" ref="C1411:C1474" si="67">REPLACE(A1411,1,1,"")</f>
        <v>#REF!</v>
      </c>
      <c r="D1411" s="26" t="e">
        <f>#REF!</f>
        <v>#REF!</v>
      </c>
      <c r="E1411" s="26" t="e">
        <f>#REF!</f>
        <v>#REF!</v>
      </c>
      <c r="F1411" s="26" t="e">
        <f>ASC(#REF!)</f>
        <v>#REF!</v>
      </c>
      <c r="G1411" s="26" t="e">
        <f>#REF!</f>
        <v>#REF!</v>
      </c>
      <c r="H1411" s="26" t="e">
        <f>#REF!</f>
        <v>#REF!</v>
      </c>
      <c r="I1411" s="26" t="e">
        <f>#REF!</f>
        <v>#REF!</v>
      </c>
      <c r="J1411" s="26" t="e">
        <f>#REF!</f>
        <v>#REF!</v>
      </c>
      <c r="K1411" s="26" t="e">
        <f t="shared" ref="K1411:K1474" si="68">I1411</f>
        <v>#REF!</v>
      </c>
      <c r="L1411" s="26" t="e">
        <f>IF(#REF!="","",#REF!)</f>
        <v>#REF!</v>
      </c>
      <c r="M1411" s="59" t="e">
        <f>#REF!</f>
        <v>#REF!</v>
      </c>
    </row>
    <row r="1412" spans="1:13">
      <c r="A1412" s="203" t="e">
        <f>IF(#REF!="","",#REF!)</f>
        <v>#REF!</v>
      </c>
      <c r="B1412" s="26" t="e">
        <f t="shared" si="66"/>
        <v>#REF!</v>
      </c>
      <c r="C1412" s="26" t="e">
        <f t="shared" si="67"/>
        <v>#REF!</v>
      </c>
      <c r="D1412" s="26" t="e">
        <f>#REF!</f>
        <v>#REF!</v>
      </c>
      <c r="E1412" s="26" t="e">
        <f>#REF!</f>
        <v>#REF!</v>
      </c>
      <c r="F1412" s="26" t="e">
        <f>ASC(#REF!)</f>
        <v>#REF!</v>
      </c>
      <c r="G1412" s="26" t="e">
        <f>#REF!</f>
        <v>#REF!</v>
      </c>
      <c r="H1412" s="26" t="e">
        <f>#REF!</f>
        <v>#REF!</v>
      </c>
      <c r="I1412" s="26" t="e">
        <f>#REF!</f>
        <v>#REF!</v>
      </c>
      <c r="J1412" s="26" t="e">
        <f>#REF!</f>
        <v>#REF!</v>
      </c>
      <c r="K1412" s="26" t="e">
        <f t="shared" si="68"/>
        <v>#REF!</v>
      </c>
      <c r="L1412" s="26" t="e">
        <f>IF(#REF!="","",#REF!)</f>
        <v>#REF!</v>
      </c>
      <c r="M1412" s="59" t="e">
        <f>#REF!</f>
        <v>#REF!</v>
      </c>
    </row>
    <row r="1413" spans="1:13">
      <c r="A1413" s="203" t="e">
        <f>IF(#REF!="","",#REF!)</f>
        <v>#REF!</v>
      </c>
      <c r="B1413" s="26" t="e">
        <f t="shared" si="66"/>
        <v>#REF!</v>
      </c>
      <c r="C1413" s="26" t="e">
        <f t="shared" si="67"/>
        <v>#REF!</v>
      </c>
      <c r="D1413" s="26" t="e">
        <f>#REF!</f>
        <v>#REF!</v>
      </c>
      <c r="E1413" s="26" t="e">
        <f>#REF!</f>
        <v>#REF!</v>
      </c>
      <c r="F1413" s="26" t="e">
        <f>ASC(#REF!)</f>
        <v>#REF!</v>
      </c>
      <c r="G1413" s="26" t="e">
        <f>#REF!</f>
        <v>#REF!</v>
      </c>
      <c r="H1413" s="26" t="e">
        <f>#REF!</f>
        <v>#REF!</v>
      </c>
      <c r="I1413" s="26" t="e">
        <f>#REF!</f>
        <v>#REF!</v>
      </c>
      <c r="J1413" s="26" t="e">
        <f>#REF!</f>
        <v>#REF!</v>
      </c>
      <c r="K1413" s="26" t="e">
        <f t="shared" si="68"/>
        <v>#REF!</v>
      </c>
      <c r="L1413" s="26" t="e">
        <f>IF(#REF!="","",#REF!)</f>
        <v>#REF!</v>
      </c>
      <c r="M1413" s="59" t="e">
        <f>#REF!</f>
        <v>#REF!</v>
      </c>
    </row>
    <row r="1414" spans="1:13">
      <c r="A1414" s="203" t="e">
        <f>IF(#REF!="","",#REF!)</f>
        <v>#REF!</v>
      </c>
      <c r="B1414" s="26" t="e">
        <f t="shared" si="66"/>
        <v>#REF!</v>
      </c>
      <c r="C1414" s="26" t="e">
        <f t="shared" si="67"/>
        <v>#REF!</v>
      </c>
      <c r="D1414" s="26" t="e">
        <f>#REF!</f>
        <v>#REF!</v>
      </c>
      <c r="E1414" s="26" t="e">
        <f>#REF!</f>
        <v>#REF!</v>
      </c>
      <c r="F1414" s="26" t="e">
        <f>ASC(#REF!)</f>
        <v>#REF!</v>
      </c>
      <c r="G1414" s="26" t="e">
        <f>#REF!</f>
        <v>#REF!</v>
      </c>
      <c r="H1414" s="26" t="e">
        <f>#REF!</f>
        <v>#REF!</v>
      </c>
      <c r="I1414" s="26" t="e">
        <f>#REF!</f>
        <v>#REF!</v>
      </c>
      <c r="J1414" s="26" t="e">
        <f>#REF!</f>
        <v>#REF!</v>
      </c>
      <c r="K1414" s="26" t="e">
        <f t="shared" si="68"/>
        <v>#REF!</v>
      </c>
      <c r="L1414" s="26" t="e">
        <f>IF(#REF!="","",#REF!)</f>
        <v>#REF!</v>
      </c>
      <c r="M1414" s="59" t="e">
        <f>#REF!</f>
        <v>#REF!</v>
      </c>
    </row>
    <row r="1415" spans="1:13">
      <c r="A1415" s="203" t="e">
        <f>IF(#REF!="","",#REF!)</f>
        <v>#REF!</v>
      </c>
      <c r="B1415" s="26" t="e">
        <f t="shared" si="66"/>
        <v>#REF!</v>
      </c>
      <c r="C1415" s="26" t="e">
        <f t="shared" si="67"/>
        <v>#REF!</v>
      </c>
      <c r="D1415" s="26" t="e">
        <f>#REF!</f>
        <v>#REF!</v>
      </c>
      <c r="E1415" s="26" t="e">
        <f>#REF!</f>
        <v>#REF!</v>
      </c>
      <c r="F1415" s="26" t="e">
        <f>ASC(#REF!)</f>
        <v>#REF!</v>
      </c>
      <c r="G1415" s="26" t="e">
        <f>#REF!</f>
        <v>#REF!</v>
      </c>
      <c r="H1415" s="26" t="e">
        <f>#REF!</f>
        <v>#REF!</v>
      </c>
      <c r="I1415" s="26" t="e">
        <f>#REF!</f>
        <v>#REF!</v>
      </c>
      <c r="J1415" s="26" t="e">
        <f>#REF!</f>
        <v>#REF!</v>
      </c>
      <c r="K1415" s="26" t="e">
        <f t="shared" si="68"/>
        <v>#REF!</v>
      </c>
      <c r="L1415" s="26" t="e">
        <f>IF(#REF!="","",#REF!)</f>
        <v>#REF!</v>
      </c>
      <c r="M1415" s="59" t="e">
        <f>#REF!</f>
        <v>#REF!</v>
      </c>
    </row>
    <row r="1416" spans="1:13">
      <c r="A1416" s="203" t="e">
        <f>IF(#REF!="","",#REF!)</f>
        <v>#REF!</v>
      </c>
      <c r="B1416" s="26" t="e">
        <f t="shared" si="66"/>
        <v>#REF!</v>
      </c>
      <c r="C1416" s="26" t="e">
        <f t="shared" si="67"/>
        <v>#REF!</v>
      </c>
      <c r="D1416" s="26" t="e">
        <f>#REF!</f>
        <v>#REF!</v>
      </c>
      <c r="E1416" s="26" t="e">
        <f>#REF!</f>
        <v>#REF!</v>
      </c>
      <c r="F1416" s="26" t="e">
        <f>ASC(#REF!)</f>
        <v>#REF!</v>
      </c>
      <c r="G1416" s="26" t="e">
        <f>#REF!</f>
        <v>#REF!</v>
      </c>
      <c r="H1416" s="26" t="e">
        <f>#REF!</f>
        <v>#REF!</v>
      </c>
      <c r="I1416" s="26" t="e">
        <f>#REF!</f>
        <v>#REF!</v>
      </c>
      <c r="J1416" s="26" t="e">
        <f>#REF!</f>
        <v>#REF!</v>
      </c>
      <c r="K1416" s="26" t="e">
        <f t="shared" si="68"/>
        <v>#REF!</v>
      </c>
      <c r="L1416" s="26" t="e">
        <f>IF(#REF!="","",#REF!)</f>
        <v>#REF!</v>
      </c>
      <c r="M1416" s="59" t="e">
        <f>#REF!</f>
        <v>#REF!</v>
      </c>
    </row>
    <row r="1417" spans="1:13">
      <c r="A1417" s="203" t="e">
        <f>IF(#REF!="","",#REF!)</f>
        <v>#REF!</v>
      </c>
      <c r="B1417" s="26" t="e">
        <f t="shared" si="66"/>
        <v>#REF!</v>
      </c>
      <c r="C1417" s="26" t="e">
        <f t="shared" si="67"/>
        <v>#REF!</v>
      </c>
      <c r="D1417" s="26" t="e">
        <f>#REF!</f>
        <v>#REF!</v>
      </c>
      <c r="E1417" s="26" t="e">
        <f>#REF!</f>
        <v>#REF!</v>
      </c>
      <c r="F1417" s="26" t="e">
        <f>ASC(#REF!)</f>
        <v>#REF!</v>
      </c>
      <c r="G1417" s="26" t="e">
        <f>#REF!</f>
        <v>#REF!</v>
      </c>
      <c r="H1417" s="26" t="e">
        <f>#REF!</f>
        <v>#REF!</v>
      </c>
      <c r="I1417" s="26" t="e">
        <f>#REF!</f>
        <v>#REF!</v>
      </c>
      <c r="J1417" s="26" t="e">
        <f>#REF!</f>
        <v>#REF!</v>
      </c>
      <c r="K1417" s="26" t="e">
        <f t="shared" si="68"/>
        <v>#REF!</v>
      </c>
      <c r="L1417" s="26" t="e">
        <f>IF(#REF!="","",#REF!)</f>
        <v>#REF!</v>
      </c>
      <c r="M1417" s="59" t="e">
        <f>#REF!</f>
        <v>#REF!</v>
      </c>
    </row>
    <row r="1418" spans="1:13">
      <c r="A1418" s="203" t="e">
        <f>IF(#REF!="","",#REF!)</f>
        <v>#REF!</v>
      </c>
      <c r="B1418" s="26" t="e">
        <f t="shared" si="66"/>
        <v>#REF!</v>
      </c>
      <c r="C1418" s="26" t="e">
        <f t="shared" si="67"/>
        <v>#REF!</v>
      </c>
      <c r="D1418" s="26" t="e">
        <f>#REF!</f>
        <v>#REF!</v>
      </c>
      <c r="E1418" s="26" t="e">
        <f>#REF!</f>
        <v>#REF!</v>
      </c>
      <c r="F1418" s="26" t="e">
        <f>ASC(#REF!)</f>
        <v>#REF!</v>
      </c>
      <c r="G1418" s="26" t="e">
        <f>#REF!</f>
        <v>#REF!</v>
      </c>
      <c r="H1418" s="26" t="e">
        <f>#REF!</f>
        <v>#REF!</v>
      </c>
      <c r="I1418" s="26" t="e">
        <f>#REF!</f>
        <v>#REF!</v>
      </c>
      <c r="J1418" s="26" t="e">
        <f>#REF!</f>
        <v>#REF!</v>
      </c>
      <c r="K1418" s="26" t="e">
        <f t="shared" si="68"/>
        <v>#REF!</v>
      </c>
      <c r="L1418" s="26" t="e">
        <f>IF(#REF!="","",#REF!)</f>
        <v>#REF!</v>
      </c>
      <c r="M1418" s="59" t="e">
        <f>#REF!</f>
        <v>#REF!</v>
      </c>
    </row>
    <row r="1419" spans="1:13">
      <c r="A1419" s="203" t="e">
        <f>IF(#REF!="","",#REF!)</f>
        <v>#REF!</v>
      </c>
      <c r="B1419" s="26" t="e">
        <f t="shared" si="66"/>
        <v>#REF!</v>
      </c>
      <c r="C1419" s="26" t="e">
        <f t="shared" si="67"/>
        <v>#REF!</v>
      </c>
      <c r="D1419" s="26" t="e">
        <f>#REF!</f>
        <v>#REF!</v>
      </c>
      <c r="E1419" s="26" t="e">
        <f>#REF!</f>
        <v>#REF!</v>
      </c>
      <c r="F1419" s="26" t="e">
        <f>ASC(#REF!)</f>
        <v>#REF!</v>
      </c>
      <c r="G1419" s="26" t="e">
        <f>#REF!</f>
        <v>#REF!</v>
      </c>
      <c r="H1419" s="26" t="e">
        <f>#REF!</f>
        <v>#REF!</v>
      </c>
      <c r="I1419" s="26" t="e">
        <f>#REF!</f>
        <v>#REF!</v>
      </c>
      <c r="J1419" s="26" t="e">
        <f>#REF!</f>
        <v>#REF!</v>
      </c>
      <c r="K1419" s="26" t="e">
        <f t="shared" si="68"/>
        <v>#REF!</v>
      </c>
      <c r="L1419" s="26" t="e">
        <f>IF(#REF!="","",#REF!)</f>
        <v>#REF!</v>
      </c>
      <c r="M1419" s="59" t="e">
        <f>#REF!</f>
        <v>#REF!</v>
      </c>
    </row>
    <row r="1420" spans="1:13">
      <c r="A1420" s="203" t="e">
        <f>IF(#REF!="","",#REF!)</f>
        <v>#REF!</v>
      </c>
      <c r="B1420" s="26" t="e">
        <f t="shared" si="66"/>
        <v>#REF!</v>
      </c>
      <c r="C1420" s="26" t="e">
        <f t="shared" si="67"/>
        <v>#REF!</v>
      </c>
      <c r="D1420" s="26" t="e">
        <f>#REF!</f>
        <v>#REF!</v>
      </c>
      <c r="E1420" s="26" t="e">
        <f>#REF!</f>
        <v>#REF!</v>
      </c>
      <c r="F1420" s="26" t="e">
        <f>ASC(#REF!)</f>
        <v>#REF!</v>
      </c>
      <c r="G1420" s="26" t="e">
        <f>#REF!</f>
        <v>#REF!</v>
      </c>
      <c r="H1420" s="26" t="e">
        <f>#REF!</f>
        <v>#REF!</v>
      </c>
      <c r="I1420" s="26" t="e">
        <f>#REF!</f>
        <v>#REF!</v>
      </c>
      <c r="J1420" s="26" t="e">
        <f>#REF!</f>
        <v>#REF!</v>
      </c>
      <c r="K1420" s="26" t="e">
        <f t="shared" si="68"/>
        <v>#REF!</v>
      </c>
      <c r="L1420" s="26" t="e">
        <f>IF(#REF!="","",#REF!)</f>
        <v>#REF!</v>
      </c>
      <c r="M1420" s="59" t="e">
        <f>#REF!</f>
        <v>#REF!</v>
      </c>
    </row>
    <row r="1421" spans="1:13">
      <c r="A1421" s="203" t="e">
        <f>IF(#REF!="","",#REF!)</f>
        <v>#REF!</v>
      </c>
      <c r="B1421" s="26" t="e">
        <f t="shared" si="66"/>
        <v>#REF!</v>
      </c>
      <c r="C1421" s="26" t="e">
        <f t="shared" si="67"/>
        <v>#REF!</v>
      </c>
      <c r="D1421" s="26" t="e">
        <f>#REF!</f>
        <v>#REF!</v>
      </c>
      <c r="E1421" s="26" t="e">
        <f>#REF!</f>
        <v>#REF!</v>
      </c>
      <c r="F1421" s="26" t="e">
        <f>ASC(#REF!)</f>
        <v>#REF!</v>
      </c>
      <c r="G1421" s="26" t="e">
        <f>#REF!</f>
        <v>#REF!</v>
      </c>
      <c r="H1421" s="26" t="e">
        <f>#REF!</f>
        <v>#REF!</v>
      </c>
      <c r="I1421" s="26" t="e">
        <f>#REF!</f>
        <v>#REF!</v>
      </c>
      <c r="J1421" s="26" t="e">
        <f>#REF!</f>
        <v>#REF!</v>
      </c>
      <c r="K1421" s="26" t="e">
        <f t="shared" si="68"/>
        <v>#REF!</v>
      </c>
      <c r="L1421" s="26" t="e">
        <f>IF(#REF!="","",#REF!)</f>
        <v>#REF!</v>
      </c>
      <c r="M1421" s="59" t="e">
        <f>#REF!</f>
        <v>#REF!</v>
      </c>
    </row>
    <row r="1422" spans="1:13">
      <c r="A1422" s="203" t="e">
        <f>IF(#REF!="","",#REF!)</f>
        <v>#REF!</v>
      </c>
      <c r="B1422" s="26" t="e">
        <f t="shared" si="66"/>
        <v>#REF!</v>
      </c>
      <c r="C1422" s="26" t="e">
        <f t="shared" si="67"/>
        <v>#REF!</v>
      </c>
      <c r="D1422" s="26" t="e">
        <f>#REF!</f>
        <v>#REF!</v>
      </c>
      <c r="E1422" s="26" t="e">
        <f>#REF!</f>
        <v>#REF!</v>
      </c>
      <c r="F1422" s="26" t="e">
        <f>ASC(#REF!)</f>
        <v>#REF!</v>
      </c>
      <c r="G1422" s="26" t="e">
        <f>#REF!</f>
        <v>#REF!</v>
      </c>
      <c r="H1422" s="26" t="e">
        <f>#REF!</f>
        <v>#REF!</v>
      </c>
      <c r="I1422" s="26" t="e">
        <f>#REF!</f>
        <v>#REF!</v>
      </c>
      <c r="J1422" s="26" t="e">
        <f>#REF!</f>
        <v>#REF!</v>
      </c>
      <c r="K1422" s="26" t="e">
        <f t="shared" si="68"/>
        <v>#REF!</v>
      </c>
      <c r="L1422" s="26" t="e">
        <f>IF(#REF!="","",#REF!)</f>
        <v>#REF!</v>
      </c>
      <c r="M1422" s="59" t="e">
        <f>#REF!</f>
        <v>#REF!</v>
      </c>
    </row>
    <row r="1423" spans="1:13">
      <c r="A1423" s="203" t="e">
        <f>IF(#REF!="","",#REF!)</f>
        <v>#REF!</v>
      </c>
      <c r="B1423" s="26" t="e">
        <f t="shared" si="66"/>
        <v>#REF!</v>
      </c>
      <c r="C1423" s="26" t="e">
        <f t="shared" si="67"/>
        <v>#REF!</v>
      </c>
      <c r="D1423" s="26" t="e">
        <f>#REF!</f>
        <v>#REF!</v>
      </c>
      <c r="E1423" s="26" t="e">
        <f>#REF!</f>
        <v>#REF!</v>
      </c>
      <c r="F1423" s="26" t="e">
        <f>ASC(#REF!)</f>
        <v>#REF!</v>
      </c>
      <c r="G1423" s="26" t="e">
        <f>#REF!</f>
        <v>#REF!</v>
      </c>
      <c r="H1423" s="26" t="e">
        <f>#REF!</f>
        <v>#REF!</v>
      </c>
      <c r="I1423" s="26" t="e">
        <f>#REF!</f>
        <v>#REF!</v>
      </c>
      <c r="J1423" s="26" t="e">
        <f>#REF!</f>
        <v>#REF!</v>
      </c>
      <c r="K1423" s="26" t="e">
        <f t="shared" si="68"/>
        <v>#REF!</v>
      </c>
      <c r="L1423" s="26" t="e">
        <f>IF(#REF!="","",#REF!)</f>
        <v>#REF!</v>
      </c>
      <c r="M1423" s="59" t="e">
        <f>#REF!</f>
        <v>#REF!</v>
      </c>
    </row>
    <row r="1424" spans="1:13">
      <c r="A1424" s="203" t="e">
        <f>IF(#REF!="","",#REF!)</f>
        <v>#REF!</v>
      </c>
      <c r="B1424" s="26" t="e">
        <f t="shared" si="66"/>
        <v>#REF!</v>
      </c>
      <c r="C1424" s="26" t="e">
        <f t="shared" si="67"/>
        <v>#REF!</v>
      </c>
      <c r="D1424" s="26" t="e">
        <f>#REF!</f>
        <v>#REF!</v>
      </c>
      <c r="E1424" s="26" t="e">
        <f>#REF!</f>
        <v>#REF!</v>
      </c>
      <c r="F1424" s="26" t="e">
        <f>ASC(#REF!)</f>
        <v>#REF!</v>
      </c>
      <c r="G1424" s="26" t="e">
        <f>#REF!</f>
        <v>#REF!</v>
      </c>
      <c r="H1424" s="26" t="e">
        <f>#REF!</f>
        <v>#REF!</v>
      </c>
      <c r="I1424" s="26" t="e">
        <f>#REF!</f>
        <v>#REF!</v>
      </c>
      <c r="J1424" s="26" t="e">
        <f>#REF!</f>
        <v>#REF!</v>
      </c>
      <c r="K1424" s="26" t="e">
        <f t="shared" si="68"/>
        <v>#REF!</v>
      </c>
      <c r="L1424" s="26" t="e">
        <f>IF(#REF!="","",#REF!)</f>
        <v>#REF!</v>
      </c>
      <c r="M1424" s="59" t="e">
        <f>#REF!</f>
        <v>#REF!</v>
      </c>
    </row>
    <row r="1425" spans="1:13">
      <c r="A1425" s="203" t="e">
        <f>IF(#REF!="","",#REF!)</f>
        <v>#REF!</v>
      </c>
      <c r="B1425" s="26" t="e">
        <f t="shared" si="66"/>
        <v>#REF!</v>
      </c>
      <c r="C1425" s="26" t="e">
        <f t="shared" si="67"/>
        <v>#REF!</v>
      </c>
      <c r="D1425" s="26" t="e">
        <f>#REF!</f>
        <v>#REF!</v>
      </c>
      <c r="E1425" s="26" t="e">
        <f>#REF!</f>
        <v>#REF!</v>
      </c>
      <c r="F1425" s="26" t="e">
        <f>ASC(#REF!)</f>
        <v>#REF!</v>
      </c>
      <c r="G1425" s="26" t="e">
        <f>#REF!</f>
        <v>#REF!</v>
      </c>
      <c r="H1425" s="26" t="e">
        <f>#REF!</f>
        <v>#REF!</v>
      </c>
      <c r="I1425" s="26" t="e">
        <f>#REF!</f>
        <v>#REF!</v>
      </c>
      <c r="J1425" s="26" t="e">
        <f>#REF!</f>
        <v>#REF!</v>
      </c>
      <c r="K1425" s="26" t="e">
        <f t="shared" si="68"/>
        <v>#REF!</v>
      </c>
      <c r="L1425" s="26" t="e">
        <f>IF(#REF!="","",#REF!)</f>
        <v>#REF!</v>
      </c>
      <c r="M1425" s="59" t="e">
        <f>#REF!</f>
        <v>#REF!</v>
      </c>
    </row>
    <row r="1426" spans="1:13">
      <c r="A1426" s="203" t="e">
        <f>IF(#REF!="","",#REF!)</f>
        <v>#REF!</v>
      </c>
      <c r="B1426" s="26" t="e">
        <f t="shared" si="66"/>
        <v>#REF!</v>
      </c>
      <c r="C1426" s="26" t="e">
        <f t="shared" si="67"/>
        <v>#REF!</v>
      </c>
      <c r="D1426" s="26" t="e">
        <f>#REF!</f>
        <v>#REF!</v>
      </c>
      <c r="E1426" s="26" t="e">
        <f>#REF!</f>
        <v>#REF!</v>
      </c>
      <c r="F1426" s="26" t="e">
        <f>ASC(#REF!)</f>
        <v>#REF!</v>
      </c>
      <c r="G1426" s="26" t="e">
        <f>#REF!</f>
        <v>#REF!</v>
      </c>
      <c r="H1426" s="26" t="e">
        <f>#REF!</f>
        <v>#REF!</v>
      </c>
      <c r="I1426" s="26" t="e">
        <f>#REF!</f>
        <v>#REF!</v>
      </c>
      <c r="J1426" s="26" t="e">
        <f>#REF!</f>
        <v>#REF!</v>
      </c>
      <c r="K1426" s="26" t="e">
        <f t="shared" si="68"/>
        <v>#REF!</v>
      </c>
      <c r="L1426" s="26" t="e">
        <f>IF(#REF!="","",#REF!)</f>
        <v>#REF!</v>
      </c>
      <c r="M1426" s="59" t="e">
        <f>#REF!</f>
        <v>#REF!</v>
      </c>
    </row>
    <row r="1427" spans="1:13">
      <c r="A1427" s="203" t="e">
        <f>IF(#REF!="","",#REF!)</f>
        <v>#REF!</v>
      </c>
      <c r="B1427" s="26" t="e">
        <f t="shared" si="66"/>
        <v>#REF!</v>
      </c>
      <c r="C1427" s="26" t="e">
        <f t="shared" si="67"/>
        <v>#REF!</v>
      </c>
      <c r="D1427" s="26" t="e">
        <f>#REF!</f>
        <v>#REF!</v>
      </c>
      <c r="E1427" s="26" t="e">
        <f>#REF!</f>
        <v>#REF!</v>
      </c>
      <c r="F1427" s="26" t="e">
        <f>ASC(#REF!)</f>
        <v>#REF!</v>
      </c>
      <c r="G1427" s="26" t="e">
        <f>#REF!</f>
        <v>#REF!</v>
      </c>
      <c r="H1427" s="26" t="e">
        <f>#REF!</f>
        <v>#REF!</v>
      </c>
      <c r="I1427" s="26" t="e">
        <f>#REF!</f>
        <v>#REF!</v>
      </c>
      <c r="J1427" s="26" t="e">
        <f>#REF!</f>
        <v>#REF!</v>
      </c>
      <c r="K1427" s="26" t="e">
        <f t="shared" si="68"/>
        <v>#REF!</v>
      </c>
      <c r="L1427" s="26" t="e">
        <f>IF(#REF!="","",#REF!)</f>
        <v>#REF!</v>
      </c>
      <c r="M1427" s="59" t="e">
        <f>#REF!</f>
        <v>#REF!</v>
      </c>
    </row>
    <row r="1428" spans="1:13">
      <c r="A1428" s="203" t="e">
        <f>IF(#REF!="","",#REF!)</f>
        <v>#REF!</v>
      </c>
      <c r="B1428" s="26" t="e">
        <f t="shared" si="66"/>
        <v>#REF!</v>
      </c>
      <c r="C1428" s="26" t="e">
        <f t="shared" si="67"/>
        <v>#REF!</v>
      </c>
      <c r="D1428" s="26" t="e">
        <f>#REF!</f>
        <v>#REF!</v>
      </c>
      <c r="E1428" s="26" t="e">
        <f>#REF!</f>
        <v>#REF!</v>
      </c>
      <c r="F1428" s="26" t="e">
        <f>ASC(#REF!)</f>
        <v>#REF!</v>
      </c>
      <c r="G1428" s="26" t="e">
        <f>#REF!</f>
        <v>#REF!</v>
      </c>
      <c r="H1428" s="26" t="e">
        <f>#REF!</f>
        <v>#REF!</v>
      </c>
      <c r="I1428" s="26" t="e">
        <f>#REF!</f>
        <v>#REF!</v>
      </c>
      <c r="J1428" s="26" t="e">
        <f>#REF!</f>
        <v>#REF!</v>
      </c>
      <c r="K1428" s="26" t="e">
        <f t="shared" si="68"/>
        <v>#REF!</v>
      </c>
      <c r="L1428" s="26" t="e">
        <f>IF(#REF!="","",#REF!)</f>
        <v>#REF!</v>
      </c>
      <c r="M1428" s="59" t="e">
        <f>#REF!</f>
        <v>#REF!</v>
      </c>
    </row>
    <row r="1429" spans="1:13">
      <c r="A1429" s="203" t="e">
        <f>IF(#REF!="","",#REF!)</f>
        <v>#REF!</v>
      </c>
      <c r="B1429" s="26" t="e">
        <f t="shared" si="66"/>
        <v>#REF!</v>
      </c>
      <c r="C1429" s="26" t="e">
        <f t="shared" si="67"/>
        <v>#REF!</v>
      </c>
      <c r="D1429" s="26" t="e">
        <f>#REF!</f>
        <v>#REF!</v>
      </c>
      <c r="E1429" s="26" t="e">
        <f>#REF!</f>
        <v>#REF!</v>
      </c>
      <c r="F1429" s="26" t="e">
        <f>ASC(#REF!)</f>
        <v>#REF!</v>
      </c>
      <c r="G1429" s="26" t="e">
        <f>#REF!</f>
        <v>#REF!</v>
      </c>
      <c r="H1429" s="26" t="e">
        <f>#REF!</f>
        <v>#REF!</v>
      </c>
      <c r="I1429" s="26" t="e">
        <f>#REF!</f>
        <v>#REF!</v>
      </c>
      <c r="J1429" s="26" t="e">
        <f>#REF!</f>
        <v>#REF!</v>
      </c>
      <c r="K1429" s="26" t="e">
        <f t="shared" si="68"/>
        <v>#REF!</v>
      </c>
      <c r="L1429" s="26" t="e">
        <f>IF(#REF!="","",#REF!)</f>
        <v>#REF!</v>
      </c>
      <c r="M1429" s="59" t="e">
        <f>#REF!</f>
        <v>#REF!</v>
      </c>
    </row>
    <row r="1430" spans="1:13">
      <c r="A1430" s="203" t="e">
        <f>IF(#REF!="","",#REF!)</f>
        <v>#REF!</v>
      </c>
      <c r="B1430" s="26" t="e">
        <f t="shared" si="66"/>
        <v>#REF!</v>
      </c>
      <c r="C1430" s="26" t="e">
        <f t="shared" si="67"/>
        <v>#REF!</v>
      </c>
      <c r="D1430" s="26" t="e">
        <f>#REF!</f>
        <v>#REF!</v>
      </c>
      <c r="E1430" s="26" t="e">
        <f>#REF!</f>
        <v>#REF!</v>
      </c>
      <c r="F1430" s="26" t="e">
        <f>ASC(#REF!)</f>
        <v>#REF!</v>
      </c>
      <c r="G1430" s="26" t="e">
        <f>#REF!</f>
        <v>#REF!</v>
      </c>
      <c r="H1430" s="26" t="e">
        <f>#REF!</f>
        <v>#REF!</v>
      </c>
      <c r="I1430" s="26" t="e">
        <f>#REF!</f>
        <v>#REF!</v>
      </c>
      <c r="J1430" s="26" t="e">
        <f>#REF!</f>
        <v>#REF!</v>
      </c>
      <c r="K1430" s="26" t="e">
        <f t="shared" si="68"/>
        <v>#REF!</v>
      </c>
      <c r="L1430" s="26" t="e">
        <f>IF(#REF!="","",#REF!)</f>
        <v>#REF!</v>
      </c>
      <c r="M1430" s="59" t="e">
        <f>#REF!</f>
        <v>#REF!</v>
      </c>
    </row>
    <row r="1431" spans="1:13">
      <c r="A1431" s="203" t="e">
        <f>IF(#REF!="","",#REF!)</f>
        <v>#REF!</v>
      </c>
      <c r="B1431" s="26" t="e">
        <f t="shared" si="66"/>
        <v>#REF!</v>
      </c>
      <c r="C1431" s="26" t="e">
        <f t="shared" si="67"/>
        <v>#REF!</v>
      </c>
      <c r="D1431" s="26" t="e">
        <f>#REF!</f>
        <v>#REF!</v>
      </c>
      <c r="E1431" s="26" t="e">
        <f>#REF!</f>
        <v>#REF!</v>
      </c>
      <c r="F1431" s="26" t="e">
        <f>ASC(#REF!)</f>
        <v>#REF!</v>
      </c>
      <c r="G1431" s="26" t="e">
        <f>#REF!</f>
        <v>#REF!</v>
      </c>
      <c r="H1431" s="26" t="e">
        <f>#REF!</f>
        <v>#REF!</v>
      </c>
      <c r="I1431" s="26" t="e">
        <f>#REF!</f>
        <v>#REF!</v>
      </c>
      <c r="J1431" s="26" t="e">
        <f>#REF!</f>
        <v>#REF!</v>
      </c>
      <c r="K1431" s="26" t="e">
        <f t="shared" si="68"/>
        <v>#REF!</v>
      </c>
      <c r="L1431" s="26" t="e">
        <f>IF(#REF!="","",#REF!)</f>
        <v>#REF!</v>
      </c>
      <c r="M1431" s="59" t="e">
        <f>#REF!</f>
        <v>#REF!</v>
      </c>
    </row>
    <row r="1432" spans="1:13">
      <c r="A1432" s="203" t="e">
        <f>IF(#REF!="","",#REF!)</f>
        <v>#REF!</v>
      </c>
      <c r="B1432" s="26" t="e">
        <f t="shared" si="66"/>
        <v>#REF!</v>
      </c>
      <c r="C1432" s="26" t="e">
        <f t="shared" si="67"/>
        <v>#REF!</v>
      </c>
      <c r="D1432" s="26" t="e">
        <f>#REF!</f>
        <v>#REF!</v>
      </c>
      <c r="E1432" s="26" t="e">
        <f>#REF!</f>
        <v>#REF!</v>
      </c>
      <c r="F1432" s="26" t="e">
        <f>ASC(#REF!)</f>
        <v>#REF!</v>
      </c>
      <c r="G1432" s="26" t="e">
        <f>#REF!</f>
        <v>#REF!</v>
      </c>
      <c r="H1432" s="26" t="e">
        <f>#REF!</f>
        <v>#REF!</v>
      </c>
      <c r="I1432" s="26" t="e">
        <f>#REF!</f>
        <v>#REF!</v>
      </c>
      <c r="J1432" s="26" t="e">
        <f>#REF!</f>
        <v>#REF!</v>
      </c>
      <c r="K1432" s="26" t="e">
        <f t="shared" si="68"/>
        <v>#REF!</v>
      </c>
      <c r="L1432" s="26" t="e">
        <f>IF(#REF!="","",#REF!)</f>
        <v>#REF!</v>
      </c>
      <c r="M1432" s="59" t="e">
        <f>#REF!</f>
        <v>#REF!</v>
      </c>
    </row>
    <row r="1433" spans="1:13">
      <c r="A1433" s="203" t="e">
        <f>IF(#REF!="","",#REF!)</f>
        <v>#REF!</v>
      </c>
      <c r="B1433" s="26" t="e">
        <f t="shared" si="66"/>
        <v>#REF!</v>
      </c>
      <c r="C1433" s="26" t="e">
        <f t="shared" si="67"/>
        <v>#REF!</v>
      </c>
      <c r="D1433" s="26" t="e">
        <f>#REF!</f>
        <v>#REF!</v>
      </c>
      <c r="E1433" s="26" t="e">
        <f>#REF!</f>
        <v>#REF!</v>
      </c>
      <c r="F1433" s="26" t="e">
        <f>ASC(#REF!)</f>
        <v>#REF!</v>
      </c>
      <c r="G1433" s="26" t="e">
        <f>#REF!</f>
        <v>#REF!</v>
      </c>
      <c r="H1433" s="26" t="e">
        <f>#REF!</f>
        <v>#REF!</v>
      </c>
      <c r="I1433" s="26" t="e">
        <f>#REF!</f>
        <v>#REF!</v>
      </c>
      <c r="J1433" s="26" t="e">
        <f>#REF!</f>
        <v>#REF!</v>
      </c>
      <c r="K1433" s="26" t="e">
        <f t="shared" si="68"/>
        <v>#REF!</v>
      </c>
      <c r="L1433" s="26" t="e">
        <f>IF(#REF!="","",#REF!)</f>
        <v>#REF!</v>
      </c>
      <c r="M1433" s="59" t="e">
        <f>#REF!</f>
        <v>#REF!</v>
      </c>
    </row>
    <row r="1434" spans="1:13">
      <c r="A1434" s="203" t="e">
        <f>IF(#REF!="","",#REF!)</f>
        <v>#REF!</v>
      </c>
      <c r="B1434" s="26" t="e">
        <f t="shared" si="66"/>
        <v>#REF!</v>
      </c>
      <c r="C1434" s="26" t="e">
        <f t="shared" si="67"/>
        <v>#REF!</v>
      </c>
      <c r="D1434" s="26" t="e">
        <f>#REF!</f>
        <v>#REF!</v>
      </c>
      <c r="E1434" s="26" t="e">
        <f>#REF!</f>
        <v>#REF!</v>
      </c>
      <c r="F1434" s="26" t="e">
        <f>ASC(#REF!)</f>
        <v>#REF!</v>
      </c>
      <c r="G1434" s="26" t="e">
        <f>#REF!</f>
        <v>#REF!</v>
      </c>
      <c r="H1434" s="26" t="e">
        <f>#REF!</f>
        <v>#REF!</v>
      </c>
      <c r="I1434" s="26" t="e">
        <f>#REF!</f>
        <v>#REF!</v>
      </c>
      <c r="J1434" s="26" t="e">
        <f>#REF!</f>
        <v>#REF!</v>
      </c>
      <c r="K1434" s="26" t="e">
        <f t="shared" si="68"/>
        <v>#REF!</v>
      </c>
      <c r="L1434" s="26" t="e">
        <f>IF(#REF!="","",#REF!)</f>
        <v>#REF!</v>
      </c>
      <c r="M1434" s="59" t="e">
        <f>#REF!</f>
        <v>#REF!</v>
      </c>
    </row>
    <row r="1435" spans="1:13">
      <c r="A1435" s="203" t="e">
        <f>IF(#REF!="","",#REF!)</f>
        <v>#REF!</v>
      </c>
      <c r="B1435" s="26" t="e">
        <f t="shared" si="66"/>
        <v>#REF!</v>
      </c>
      <c r="C1435" s="26" t="e">
        <f t="shared" si="67"/>
        <v>#REF!</v>
      </c>
      <c r="D1435" s="26" t="e">
        <f>#REF!</f>
        <v>#REF!</v>
      </c>
      <c r="E1435" s="26" t="e">
        <f>#REF!</f>
        <v>#REF!</v>
      </c>
      <c r="F1435" s="26" t="e">
        <f>ASC(#REF!)</f>
        <v>#REF!</v>
      </c>
      <c r="G1435" s="26" t="e">
        <f>#REF!</f>
        <v>#REF!</v>
      </c>
      <c r="H1435" s="26" t="e">
        <f>#REF!</f>
        <v>#REF!</v>
      </c>
      <c r="I1435" s="26" t="e">
        <f>#REF!</f>
        <v>#REF!</v>
      </c>
      <c r="J1435" s="26" t="e">
        <f>#REF!</f>
        <v>#REF!</v>
      </c>
      <c r="K1435" s="26" t="e">
        <f t="shared" si="68"/>
        <v>#REF!</v>
      </c>
      <c r="L1435" s="26" t="e">
        <f>IF(#REF!="","",#REF!)</f>
        <v>#REF!</v>
      </c>
      <c r="M1435" s="59" t="e">
        <f>#REF!</f>
        <v>#REF!</v>
      </c>
    </row>
    <row r="1436" spans="1:13">
      <c r="A1436" s="203" t="e">
        <f>IF(#REF!="","",#REF!)</f>
        <v>#REF!</v>
      </c>
      <c r="B1436" s="26" t="e">
        <f t="shared" si="66"/>
        <v>#REF!</v>
      </c>
      <c r="C1436" s="26" t="e">
        <f t="shared" si="67"/>
        <v>#REF!</v>
      </c>
      <c r="D1436" s="26" t="e">
        <f>#REF!</f>
        <v>#REF!</v>
      </c>
      <c r="E1436" s="26" t="e">
        <f>#REF!</f>
        <v>#REF!</v>
      </c>
      <c r="F1436" s="26" t="e">
        <f>ASC(#REF!)</f>
        <v>#REF!</v>
      </c>
      <c r="G1436" s="26" t="e">
        <f>#REF!</f>
        <v>#REF!</v>
      </c>
      <c r="H1436" s="26" t="e">
        <f>#REF!</f>
        <v>#REF!</v>
      </c>
      <c r="I1436" s="26" t="e">
        <f>#REF!</f>
        <v>#REF!</v>
      </c>
      <c r="J1436" s="26" t="e">
        <f>#REF!</f>
        <v>#REF!</v>
      </c>
      <c r="K1436" s="26" t="e">
        <f t="shared" si="68"/>
        <v>#REF!</v>
      </c>
      <c r="L1436" s="26" t="e">
        <f>IF(#REF!="","",#REF!)</f>
        <v>#REF!</v>
      </c>
      <c r="M1436" s="59" t="e">
        <f>#REF!</f>
        <v>#REF!</v>
      </c>
    </row>
    <row r="1437" spans="1:13">
      <c r="A1437" s="203" t="e">
        <f>IF(#REF!="","",#REF!)</f>
        <v>#REF!</v>
      </c>
      <c r="B1437" s="26" t="e">
        <f t="shared" si="66"/>
        <v>#REF!</v>
      </c>
      <c r="C1437" s="26" t="e">
        <f t="shared" si="67"/>
        <v>#REF!</v>
      </c>
      <c r="D1437" s="26" t="e">
        <f>#REF!</f>
        <v>#REF!</v>
      </c>
      <c r="E1437" s="26" t="e">
        <f>#REF!</f>
        <v>#REF!</v>
      </c>
      <c r="F1437" s="26" t="e">
        <f>ASC(#REF!)</f>
        <v>#REF!</v>
      </c>
      <c r="G1437" s="26" t="e">
        <f>#REF!</f>
        <v>#REF!</v>
      </c>
      <c r="H1437" s="26" t="e">
        <f>#REF!</f>
        <v>#REF!</v>
      </c>
      <c r="I1437" s="26" t="e">
        <f>#REF!</f>
        <v>#REF!</v>
      </c>
      <c r="J1437" s="26" t="e">
        <f>#REF!</f>
        <v>#REF!</v>
      </c>
      <c r="K1437" s="26" t="e">
        <f t="shared" si="68"/>
        <v>#REF!</v>
      </c>
      <c r="L1437" s="26" t="e">
        <f>IF(#REF!="","",#REF!)</f>
        <v>#REF!</v>
      </c>
      <c r="M1437" s="59" t="e">
        <f>#REF!</f>
        <v>#REF!</v>
      </c>
    </row>
    <row r="1438" spans="1:13">
      <c r="A1438" s="203" t="e">
        <f>IF(#REF!="","",#REF!)</f>
        <v>#REF!</v>
      </c>
      <c r="B1438" s="26" t="e">
        <f t="shared" si="66"/>
        <v>#REF!</v>
      </c>
      <c r="C1438" s="26" t="e">
        <f t="shared" si="67"/>
        <v>#REF!</v>
      </c>
      <c r="D1438" s="26" t="e">
        <f>#REF!</f>
        <v>#REF!</v>
      </c>
      <c r="E1438" s="26" t="e">
        <f>#REF!</f>
        <v>#REF!</v>
      </c>
      <c r="F1438" s="26" t="e">
        <f>ASC(#REF!)</f>
        <v>#REF!</v>
      </c>
      <c r="G1438" s="26" t="e">
        <f>#REF!</f>
        <v>#REF!</v>
      </c>
      <c r="H1438" s="26" t="e">
        <f>#REF!</f>
        <v>#REF!</v>
      </c>
      <c r="I1438" s="26" t="e">
        <f>#REF!</f>
        <v>#REF!</v>
      </c>
      <c r="J1438" s="26" t="e">
        <f>#REF!</f>
        <v>#REF!</v>
      </c>
      <c r="K1438" s="26" t="e">
        <f t="shared" si="68"/>
        <v>#REF!</v>
      </c>
      <c r="L1438" s="26" t="e">
        <f>IF(#REF!="","",#REF!)</f>
        <v>#REF!</v>
      </c>
      <c r="M1438" s="59" t="e">
        <f>#REF!</f>
        <v>#REF!</v>
      </c>
    </row>
    <row r="1439" spans="1:13">
      <c r="A1439" s="203" t="e">
        <f>IF(#REF!="","",#REF!)</f>
        <v>#REF!</v>
      </c>
      <c r="B1439" s="26" t="e">
        <f t="shared" si="66"/>
        <v>#REF!</v>
      </c>
      <c r="C1439" s="26" t="e">
        <f t="shared" si="67"/>
        <v>#REF!</v>
      </c>
      <c r="D1439" s="26" t="e">
        <f>#REF!</f>
        <v>#REF!</v>
      </c>
      <c r="E1439" s="26" t="e">
        <f>#REF!</f>
        <v>#REF!</v>
      </c>
      <c r="F1439" s="26" t="e">
        <f>ASC(#REF!)</f>
        <v>#REF!</v>
      </c>
      <c r="G1439" s="26" t="e">
        <f>#REF!</f>
        <v>#REF!</v>
      </c>
      <c r="H1439" s="26" t="e">
        <f>#REF!</f>
        <v>#REF!</v>
      </c>
      <c r="I1439" s="26" t="e">
        <f>#REF!</f>
        <v>#REF!</v>
      </c>
      <c r="J1439" s="26" t="e">
        <f>#REF!</f>
        <v>#REF!</v>
      </c>
      <c r="K1439" s="26" t="e">
        <f t="shared" si="68"/>
        <v>#REF!</v>
      </c>
      <c r="L1439" s="26" t="e">
        <f>IF(#REF!="","",#REF!)</f>
        <v>#REF!</v>
      </c>
      <c r="M1439" s="59" t="e">
        <f>#REF!</f>
        <v>#REF!</v>
      </c>
    </row>
    <row r="1440" spans="1:13">
      <c r="A1440" s="203" t="e">
        <f>IF(#REF!="","",#REF!)</f>
        <v>#REF!</v>
      </c>
      <c r="B1440" s="26" t="e">
        <f t="shared" si="66"/>
        <v>#REF!</v>
      </c>
      <c r="C1440" s="26" t="e">
        <f t="shared" si="67"/>
        <v>#REF!</v>
      </c>
      <c r="D1440" s="26" t="e">
        <f>#REF!</f>
        <v>#REF!</v>
      </c>
      <c r="E1440" s="26" t="e">
        <f>#REF!</f>
        <v>#REF!</v>
      </c>
      <c r="F1440" s="26" t="e">
        <f>ASC(#REF!)</f>
        <v>#REF!</v>
      </c>
      <c r="G1440" s="26" t="e">
        <f>#REF!</f>
        <v>#REF!</v>
      </c>
      <c r="H1440" s="26" t="e">
        <f>#REF!</f>
        <v>#REF!</v>
      </c>
      <c r="I1440" s="26" t="e">
        <f>#REF!</f>
        <v>#REF!</v>
      </c>
      <c r="J1440" s="26" t="e">
        <f>#REF!</f>
        <v>#REF!</v>
      </c>
      <c r="K1440" s="26" t="e">
        <f t="shared" si="68"/>
        <v>#REF!</v>
      </c>
      <c r="L1440" s="26" t="e">
        <f>IF(#REF!="","",#REF!)</f>
        <v>#REF!</v>
      </c>
      <c r="M1440" s="59" t="e">
        <f>#REF!</f>
        <v>#REF!</v>
      </c>
    </row>
    <row r="1441" spans="1:13">
      <c r="A1441" s="203" t="e">
        <f>IF(#REF!="","",#REF!)</f>
        <v>#REF!</v>
      </c>
      <c r="B1441" s="26" t="e">
        <f t="shared" si="66"/>
        <v>#REF!</v>
      </c>
      <c r="C1441" s="26" t="e">
        <f t="shared" si="67"/>
        <v>#REF!</v>
      </c>
      <c r="D1441" s="26" t="e">
        <f>#REF!</f>
        <v>#REF!</v>
      </c>
      <c r="E1441" s="26" t="e">
        <f>#REF!</f>
        <v>#REF!</v>
      </c>
      <c r="F1441" s="26" t="e">
        <f>ASC(#REF!)</f>
        <v>#REF!</v>
      </c>
      <c r="G1441" s="26" t="e">
        <f>#REF!</f>
        <v>#REF!</v>
      </c>
      <c r="H1441" s="26" t="e">
        <f>#REF!</f>
        <v>#REF!</v>
      </c>
      <c r="I1441" s="26" t="e">
        <f>#REF!</f>
        <v>#REF!</v>
      </c>
      <c r="J1441" s="26" t="e">
        <f>#REF!</f>
        <v>#REF!</v>
      </c>
      <c r="K1441" s="26" t="e">
        <f t="shared" si="68"/>
        <v>#REF!</v>
      </c>
      <c r="L1441" s="26" t="e">
        <f>IF(#REF!="","",#REF!)</f>
        <v>#REF!</v>
      </c>
      <c r="M1441" s="59" t="e">
        <f>#REF!</f>
        <v>#REF!</v>
      </c>
    </row>
    <row r="1442" spans="1:13">
      <c r="A1442" s="203" t="e">
        <f>IF(#REF!="","",#REF!)</f>
        <v>#REF!</v>
      </c>
      <c r="B1442" s="26" t="e">
        <f t="shared" si="66"/>
        <v>#REF!</v>
      </c>
      <c r="C1442" s="26" t="e">
        <f t="shared" si="67"/>
        <v>#REF!</v>
      </c>
      <c r="D1442" s="26" t="e">
        <f>#REF!</f>
        <v>#REF!</v>
      </c>
      <c r="E1442" s="26" t="e">
        <f>#REF!</f>
        <v>#REF!</v>
      </c>
      <c r="F1442" s="26" t="e">
        <f>ASC(#REF!)</f>
        <v>#REF!</v>
      </c>
      <c r="G1442" s="26" t="e">
        <f>#REF!</f>
        <v>#REF!</v>
      </c>
      <c r="H1442" s="26" t="e">
        <f>#REF!</f>
        <v>#REF!</v>
      </c>
      <c r="I1442" s="26" t="e">
        <f>#REF!</f>
        <v>#REF!</v>
      </c>
      <c r="J1442" s="26" t="e">
        <f>#REF!</f>
        <v>#REF!</v>
      </c>
      <c r="K1442" s="26" t="e">
        <f t="shared" si="68"/>
        <v>#REF!</v>
      </c>
      <c r="L1442" s="26" t="e">
        <f>IF(#REF!="","",#REF!)</f>
        <v>#REF!</v>
      </c>
      <c r="M1442" s="59" t="e">
        <f>#REF!</f>
        <v>#REF!</v>
      </c>
    </row>
    <row r="1443" spans="1:13">
      <c r="A1443" s="203" t="e">
        <f>IF(#REF!="","",#REF!)</f>
        <v>#REF!</v>
      </c>
      <c r="B1443" s="26" t="e">
        <f t="shared" si="66"/>
        <v>#REF!</v>
      </c>
      <c r="C1443" s="26" t="e">
        <f t="shared" si="67"/>
        <v>#REF!</v>
      </c>
      <c r="D1443" s="26" t="e">
        <f>#REF!</f>
        <v>#REF!</v>
      </c>
      <c r="E1443" s="26" t="e">
        <f>#REF!</f>
        <v>#REF!</v>
      </c>
      <c r="F1443" s="26" t="e">
        <f>ASC(#REF!)</f>
        <v>#REF!</v>
      </c>
      <c r="G1443" s="26" t="e">
        <f>#REF!</f>
        <v>#REF!</v>
      </c>
      <c r="H1443" s="26" t="e">
        <f>#REF!</f>
        <v>#REF!</v>
      </c>
      <c r="I1443" s="26" t="e">
        <f>#REF!</f>
        <v>#REF!</v>
      </c>
      <c r="J1443" s="26" t="e">
        <f>#REF!</f>
        <v>#REF!</v>
      </c>
      <c r="K1443" s="26" t="e">
        <f t="shared" si="68"/>
        <v>#REF!</v>
      </c>
      <c r="L1443" s="26" t="e">
        <f>IF(#REF!="","",#REF!)</f>
        <v>#REF!</v>
      </c>
      <c r="M1443" s="59" t="e">
        <f>#REF!</f>
        <v>#REF!</v>
      </c>
    </row>
    <row r="1444" spans="1:13">
      <c r="A1444" s="203" t="e">
        <f>IF(#REF!="","",#REF!)</f>
        <v>#REF!</v>
      </c>
      <c r="B1444" s="26" t="e">
        <f t="shared" si="66"/>
        <v>#REF!</v>
      </c>
      <c r="C1444" s="26" t="e">
        <f t="shared" si="67"/>
        <v>#REF!</v>
      </c>
      <c r="D1444" s="26" t="e">
        <f>#REF!</f>
        <v>#REF!</v>
      </c>
      <c r="E1444" s="26" t="e">
        <f>#REF!</f>
        <v>#REF!</v>
      </c>
      <c r="F1444" s="26" t="e">
        <f>ASC(#REF!)</f>
        <v>#REF!</v>
      </c>
      <c r="G1444" s="26" t="e">
        <f>#REF!</f>
        <v>#REF!</v>
      </c>
      <c r="H1444" s="26" t="e">
        <f>#REF!</f>
        <v>#REF!</v>
      </c>
      <c r="I1444" s="26" t="e">
        <f>#REF!</f>
        <v>#REF!</v>
      </c>
      <c r="J1444" s="26" t="e">
        <f>#REF!</f>
        <v>#REF!</v>
      </c>
      <c r="K1444" s="26" t="e">
        <f t="shared" si="68"/>
        <v>#REF!</v>
      </c>
      <c r="L1444" s="26" t="e">
        <f>IF(#REF!="","",#REF!)</f>
        <v>#REF!</v>
      </c>
      <c r="M1444" s="59" t="e">
        <f>#REF!</f>
        <v>#REF!</v>
      </c>
    </row>
    <row r="1445" spans="1:13">
      <c r="A1445" s="203" t="e">
        <f>IF(#REF!="","",#REF!)</f>
        <v>#REF!</v>
      </c>
      <c r="B1445" s="26" t="e">
        <f t="shared" si="66"/>
        <v>#REF!</v>
      </c>
      <c r="C1445" s="26" t="e">
        <f t="shared" si="67"/>
        <v>#REF!</v>
      </c>
      <c r="D1445" s="26" t="e">
        <f>#REF!</f>
        <v>#REF!</v>
      </c>
      <c r="E1445" s="26" t="e">
        <f>#REF!</f>
        <v>#REF!</v>
      </c>
      <c r="F1445" s="26" t="e">
        <f>ASC(#REF!)</f>
        <v>#REF!</v>
      </c>
      <c r="G1445" s="26" t="e">
        <f>#REF!</f>
        <v>#REF!</v>
      </c>
      <c r="H1445" s="26" t="e">
        <f>#REF!</f>
        <v>#REF!</v>
      </c>
      <c r="I1445" s="26" t="e">
        <f>#REF!</f>
        <v>#REF!</v>
      </c>
      <c r="J1445" s="26" t="e">
        <f>#REF!</f>
        <v>#REF!</v>
      </c>
      <c r="K1445" s="26" t="e">
        <f t="shared" si="68"/>
        <v>#REF!</v>
      </c>
      <c r="L1445" s="26" t="e">
        <f>IF(#REF!="","",#REF!)</f>
        <v>#REF!</v>
      </c>
      <c r="M1445" s="59" t="e">
        <f>#REF!</f>
        <v>#REF!</v>
      </c>
    </row>
    <row r="1446" spans="1:13">
      <c r="A1446" s="203" t="e">
        <f>IF(#REF!="","",#REF!)</f>
        <v>#REF!</v>
      </c>
      <c r="B1446" s="26" t="e">
        <f t="shared" si="66"/>
        <v>#REF!</v>
      </c>
      <c r="C1446" s="26" t="e">
        <f t="shared" si="67"/>
        <v>#REF!</v>
      </c>
      <c r="D1446" s="26" t="e">
        <f>#REF!</f>
        <v>#REF!</v>
      </c>
      <c r="E1446" s="26" t="e">
        <f>#REF!</f>
        <v>#REF!</v>
      </c>
      <c r="F1446" s="26" t="e">
        <f>ASC(#REF!)</f>
        <v>#REF!</v>
      </c>
      <c r="G1446" s="26" t="e">
        <f>#REF!</f>
        <v>#REF!</v>
      </c>
      <c r="H1446" s="26" t="e">
        <f>#REF!</f>
        <v>#REF!</v>
      </c>
      <c r="I1446" s="26" t="e">
        <f>#REF!</f>
        <v>#REF!</v>
      </c>
      <c r="J1446" s="26" t="e">
        <f>#REF!</f>
        <v>#REF!</v>
      </c>
      <c r="K1446" s="26" t="e">
        <f t="shared" si="68"/>
        <v>#REF!</v>
      </c>
      <c r="L1446" s="26" t="e">
        <f>IF(#REF!="","",#REF!)</f>
        <v>#REF!</v>
      </c>
      <c r="M1446" s="59" t="e">
        <f>#REF!</f>
        <v>#REF!</v>
      </c>
    </row>
    <row r="1447" spans="1:13">
      <c r="A1447" s="203" t="e">
        <f>IF(#REF!="","",#REF!)</f>
        <v>#REF!</v>
      </c>
      <c r="B1447" s="26" t="e">
        <f t="shared" si="66"/>
        <v>#REF!</v>
      </c>
      <c r="C1447" s="26" t="e">
        <f t="shared" si="67"/>
        <v>#REF!</v>
      </c>
      <c r="D1447" s="26" t="e">
        <f>#REF!</f>
        <v>#REF!</v>
      </c>
      <c r="E1447" s="26" t="e">
        <f>#REF!</f>
        <v>#REF!</v>
      </c>
      <c r="F1447" s="26" t="e">
        <f>ASC(#REF!)</f>
        <v>#REF!</v>
      </c>
      <c r="G1447" s="26" t="e">
        <f>#REF!</f>
        <v>#REF!</v>
      </c>
      <c r="H1447" s="26" t="e">
        <f>#REF!</f>
        <v>#REF!</v>
      </c>
      <c r="I1447" s="26" t="e">
        <f>#REF!</f>
        <v>#REF!</v>
      </c>
      <c r="J1447" s="26" t="e">
        <f>#REF!</f>
        <v>#REF!</v>
      </c>
      <c r="K1447" s="26" t="e">
        <f t="shared" si="68"/>
        <v>#REF!</v>
      </c>
      <c r="L1447" s="26" t="e">
        <f>IF(#REF!="","",#REF!)</f>
        <v>#REF!</v>
      </c>
      <c r="M1447" s="59" t="e">
        <f>#REF!</f>
        <v>#REF!</v>
      </c>
    </row>
    <row r="1448" spans="1:13">
      <c r="A1448" s="203" t="e">
        <f>IF(#REF!="","",#REF!)</f>
        <v>#REF!</v>
      </c>
      <c r="B1448" s="26" t="e">
        <f t="shared" si="66"/>
        <v>#REF!</v>
      </c>
      <c r="C1448" s="26" t="e">
        <f t="shared" si="67"/>
        <v>#REF!</v>
      </c>
      <c r="D1448" s="26" t="e">
        <f>#REF!</f>
        <v>#REF!</v>
      </c>
      <c r="E1448" s="26" t="e">
        <f>#REF!</f>
        <v>#REF!</v>
      </c>
      <c r="F1448" s="26" t="e">
        <f>ASC(#REF!)</f>
        <v>#REF!</v>
      </c>
      <c r="G1448" s="26" t="e">
        <f>#REF!</f>
        <v>#REF!</v>
      </c>
      <c r="H1448" s="26" t="e">
        <f>#REF!</f>
        <v>#REF!</v>
      </c>
      <c r="I1448" s="26" t="e">
        <f>#REF!</f>
        <v>#REF!</v>
      </c>
      <c r="J1448" s="26" t="e">
        <f>#REF!</f>
        <v>#REF!</v>
      </c>
      <c r="K1448" s="26" t="e">
        <f t="shared" si="68"/>
        <v>#REF!</v>
      </c>
      <c r="L1448" s="26" t="e">
        <f>IF(#REF!="","",#REF!)</f>
        <v>#REF!</v>
      </c>
      <c r="M1448" s="59" t="e">
        <f>#REF!</f>
        <v>#REF!</v>
      </c>
    </row>
    <row r="1449" spans="1:13">
      <c r="A1449" s="203" t="e">
        <f>IF(#REF!="","",#REF!)</f>
        <v>#REF!</v>
      </c>
      <c r="B1449" s="26" t="e">
        <f t="shared" si="66"/>
        <v>#REF!</v>
      </c>
      <c r="C1449" s="26" t="e">
        <f t="shared" si="67"/>
        <v>#REF!</v>
      </c>
      <c r="D1449" s="26" t="e">
        <f>#REF!</f>
        <v>#REF!</v>
      </c>
      <c r="E1449" s="26" t="e">
        <f>#REF!</f>
        <v>#REF!</v>
      </c>
      <c r="F1449" s="26" t="e">
        <f>ASC(#REF!)</f>
        <v>#REF!</v>
      </c>
      <c r="G1449" s="26" t="e">
        <f>#REF!</f>
        <v>#REF!</v>
      </c>
      <c r="H1449" s="26" t="e">
        <f>#REF!</f>
        <v>#REF!</v>
      </c>
      <c r="I1449" s="26" t="e">
        <f>#REF!</f>
        <v>#REF!</v>
      </c>
      <c r="J1449" s="26" t="e">
        <f>#REF!</f>
        <v>#REF!</v>
      </c>
      <c r="K1449" s="26" t="e">
        <f t="shared" si="68"/>
        <v>#REF!</v>
      </c>
      <c r="L1449" s="26" t="e">
        <f>IF(#REF!="","",#REF!)</f>
        <v>#REF!</v>
      </c>
      <c r="M1449" s="59" t="e">
        <f>#REF!</f>
        <v>#REF!</v>
      </c>
    </row>
    <row r="1450" spans="1:13">
      <c r="A1450" s="203" t="e">
        <f>IF(#REF!="","",#REF!)</f>
        <v>#REF!</v>
      </c>
      <c r="B1450" s="26" t="e">
        <f t="shared" si="66"/>
        <v>#REF!</v>
      </c>
      <c r="C1450" s="26" t="e">
        <f t="shared" si="67"/>
        <v>#REF!</v>
      </c>
      <c r="D1450" s="26" t="e">
        <f>#REF!</f>
        <v>#REF!</v>
      </c>
      <c r="E1450" s="26" t="e">
        <f>#REF!</f>
        <v>#REF!</v>
      </c>
      <c r="F1450" s="26" t="e">
        <f>ASC(#REF!)</f>
        <v>#REF!</v>
      </c>
      <c r="G1450" s="26" t="e">
        <f>#REF!</f>
        <v>#REF!</v>
      </c>
      <c r="H1450" s="26" t="e">
        <f>#REF!</f>
        <v>#REF!</v>
      </c>
      <c r="I1450" s="26" t="e">
        <f>#REF!</f>
        <v>#REF!</v>
      </c>
      <c r="J1450" s="26" t="e">
        <f>#REF!</f>
        <v>#REF!</v>
      </c>
      <c r="K1450" s="26" t="e">
        <f t="shared" si="68"/>
        <v>#REF!</v>
      </c>
      <c r="L1450" s="26" t="e">
        <f>IF(#REF!="","",#REF!)</f>
        <v>#REF!</v>
      </c>
      <c r="M1450" s="59" t="e">
        <f>#REF!</f>
        <v>#REF!</v>
      </c>
    </row>
    <row r="1451" spans="1:13">
      <c r="A1451" s="203" t="e">
        <f>IF(#REF!="","",#REF!)</f>
        <v>#REF!</v>
      </c>
      <c r="B1451" s="26" t="e">
        <f t="shared" si="66"/>
        <v>#REF!</v>
      </c>
      <c r="C1451" s="26" t="e">
        <f t="shared" si="67"/>
        <v>#REF!</v>
      </c>
      <c r="D1451" s="26" t="e">
        <f>#REF!</f>
        <v>#REF!</v>
      </c>
      <c r="E1451" s="26" t="e">
        <f>#REF!</f>
        <v>#REF!</v>
      </c>
      <c r="F1451" s="26" t="e">
        <f>ASC(#REF!)</f>
        <v>#REF!</v>
      </c>
      <c r="G1451" s="26" t="e">
        <f>#REF!</f>
        <v>#REF!</v>
      </c>
      <c r="H1451" s="26" t="e">
        <f>#REF!</f>
        <v>#REF!</v>
      </c>
      <c r="I1451" s="26" t="e">
        <f>#REF!</f>
        <v>#REF!</v>
      </c>
      <c r="J1451" s="26" t="e">
        <f>#REF!</f>
        <v>#REF!</v>
      </c>
      <c r="K1451" s="26" t="e">
        <f t="shared" si="68"/>
        <v>#REF!</v>
      </c>
      <c r="L1451" s="26" t="e">
        <f>IF(#REF!="","",#REF!)</f>
        <v>#REF!</v>
      </c>
      <c r="M1451" s="59" t="e">
        <f>#REF!</f>
        <v>#REF!</v>
      </c>
    </row>
    <row r="1452" spans="1:13">
      <c r="A1452" s="203" t="e">
        <f>IF(#REF!="","",#REF!)</f>
        <v>#REF!</v>
      </c>
      <c r="B1452" s="26" t="e">
        <f t="shared" si="66"/>
        <v>#REF!</v>
      </c>
      <c r="C1452" s="26" t="e">
        <f t="shared" si="67"/>
        <v>#REF!</v>
      </c>
      <c r="D1452" s="26" t="e">
        <f>#REF!</f>
        <v>#REF!</v>
      </c>
      <c r="E1452" s="26" t="e">
        <f>#REF!</f>
        <v>#REF!</v>
      </c>
      <c r="F1452" s="26" t="e">
        <f>ASC(#REF!)</f>
        <v>#REF!</v>
      </c>
      <c r="G1452" s="26" t="e">
        <f>#REF!</f>
        <v>#REF!</v>
      </c>
      <c r="H1452" s="26" t="e">
        <f>#REF!</f>
        <v>#REF!</v>
      </c>
      <c r="I1452" s="26" t="e">
        <f>#REF!</f>
        <v>#REF!</v>
      </c>
      <c r="J1452" s="26" t="e">
        <f>#REF!</f>
        <v>#REF!</v>
      </c>
      <c r="K1452" s="26" t="e">
        <f t="shared" si="68"/>
        <v>#REF!</v>
      </c>
      <c r="L1452" s="26" t="e">
        <f>IF(#REF!="","",#REF!)</f>
        <v>#REF!</v>
      </c>
      <c r="M1452" s="59" t="e">
        <f>#REF!</f>
        <v>#REF!</v>
      </c>
    </row>
    <row r="1453" spans="1:13">
      <c r="A1453" s="203" t="e">
        <f>IF(#REF!="","",#REF!)</f>
        <v>#REF!</v>
      </c>
      <c r="B1453" s="26" t="e">
        <f t="shared" si="66"/>
        <v>#REF!</v>
      </c>
      <c r="C1453" s="26" t="e">
        <f t="shared" si="67"/>
        <v>#REF!</v>
      </c>
      <c r="D1453" s="26" t="e">
        <f>#REF!</f>
        <v>#REF!</v>
      </c>
      <c r="E1453" s="26" t="e">
        <f>#REF!</f>
        <v>#REF!</v>
      </c>
      <c r="F1453" s="26" t="e">
        <f>ASC(#REF!)</f>
        <v>#REF!</v>
      </c>
      <c r="G1453" s="26" t="e">
        <f>#REF!</f>
        <v>#REF!</v>
      </c>
      <c r="H1453" s="26" t="e">
        <f>#REF!</f>
        <v>#REF!</v>
      </c>
      <c r="I1453" s="26" t="e">
        <f>#REF!</f>
        <v>#REF!</v>
      </c>
      <c r="J1453" s="26" t="e">
        <f>#REF!</f>
        <v>#REF!</v>
      </c>
      <c r="K1453" s="26" t="e">
        <f t="shared" si="68"/>
        <v>#REF!</v>
      </c>
      <c r="L1453" s="26" t="e">
        <f>IF(#REF!="","",#REF!)</f>
        <v>#REF!</v>
      </c>
      <c r="M1453" s="59" t="e">
        <f>#REF!</f>
        <v>#REF!</v>
      </c>
    </row>
    <row r="1454" spans="1:13">
      <c r="A1454" s="203" t="e">
        <f>IF(#REF!="","",#REF!)</f>
        <v>#REF!</v>
      </c>
      <c r="B1454" s="26" t="e">
        <f t="shared" si="66"/>
        <v>#REF!</v>
      </c>
      <c r="C1454" s="26" t="e">
        <f t="shared" si="67"/>
        <v>#REF!</v>
      </c>
      <c r="D1454" s="26" t="e">
        <f>#REF!</f>
        <v>#REF!</v>
      </c>
      <c r="E1454" s="26" t="e">
        <f>#REF!</f>
        <v>#REF!</v>
      </c>
      <c r="F1454" s="26" t="e">
        <f>ASC(#REF!)</f>
        <v>#REF!</v>
      </c>
      <c r="G1454" s="26" t="e">
        <f>#REF!</f>
        <v>#REF!</v>
      </c>
      <c r="H1454" s="26" t="e">
        <f>#REF!</f>
        <v>#REF!</v>
      </c>
      <c r="I1454" s="26" t="e">
        <f>#REF!</f>
        <v>#REF!</v>
      </c>
      <c r="J1454" s="26" t="e">
        <f>#REF!</f>
        <v>#REF!</v>
      </c>
      <c r="K1454" s="26" t="e">
        <f t="shared" si="68"/>
        <v>#REF!</v>
      </c>
      <c r="L1454" s="26" t="e">
        <f>IF(#REF!="","",#REF!)</f>
        <v>#REF!</v>
      </c>
      <c r="M1454" s="59" t="e">
        <f>#REF!</f>
        <v>#REF!</v>
      </c>
    </row>
    <row r="1455" spans="1:13">
      <c r="A1455" s="203" t="e">
        <f>IF(#REF!="","",#REF!)</f>
        <v>#REF!</v>
      </c>
      <c r="B1455" s="26" t="e">
        <f t="shared" si="66"/>
        <v>#REF!</v>
      </c>
      <c r="C1455" s="26" t="e">
        <f t="shared" si="67"/>
        <v>#REF!</v>
      </c>
      <c r="D1455" s="26" t="e">
        <f>#REF!</f>
        <v>#REF!</v>
      </c>
      <c r="E1455" s="26" t="e">
        <f>#REF!</f>
        <v>#REF!</v>
      </c>
      <c r="F1455" s="26" t="e">
        <f>ASC(#REF!)</f>
        <v>#REF!</v>
      </c>
      <c r="G1455" s="26" t="e">
        <f>#REF!</f>
        <v>#REF!</v>
      </c>
      <c r="H1455" s="26" t="e">
        <f>#REF!</f>
        <v>#REF!</v>
      </c>
      <c r="I1455" s="26" t="e">
        <f>#REF!</f>
        <v>#REF!</v>
      </c>
      <c r="J1455" s="26" t="e">
        <f>#REF!</f>
        <v>#REF!</v>
      </c>
      <c r="K1455" s="26" t="e">
        <f t="shared" si="68"/>
        <v>#REF!</v>
      </c>
      <c r="L1455" s="26" t="e">
        <f>IF(#REF!="","",#REF!)</f>
        <v>#REF!</v>
      </c>
      <c r="M1455" s="59" t="e">
        <f>#REF!</f>
        <v>#REF!</v>
      </c>
    </row>
    <row r="1456" spans="1:13">
      <c r="A1456" s="203" t="e">
        <f>IF(#REF!="","",#REF!)</f>
        <v>#REF!</v>
      </c>
      <c r="B1456" s="26" t="e">
        <f t="shared" si="66"/>
        <v>#REF!</v>
      </c>
      <c r="C1456" s="26" t="e">
        <f t="shared" si="67"/>
        <v>#REF!</v>
      </c>
      <c r="D1456" s="26" t="e">
        <f>#REF!</f>
        <v>#REF!</v>
      </c>
      <c r="E1456" s="26" t="e">
        <f>#REF!</f>
        <v>#REF!</v>
      </c>
      <c r="F1456" s="26" t="e">
        <f>ASC(#REF!)</f>
        <v>#REF!</v>
      </c>
      <c r="G1456" s="26" t="e">
        <f>#REF!</f>
        <v>#REF!</v>
      </c>
      <c r="H1456" s="26" t="e">
        <f>#REF!</f>
        <v>#REF!</v>
      </c>
      <c r="I1456" s="26" t="e">
        <f>#REF!</f>
        <v>#REF!</v>
      </c>
      <c r="J1456" s="26" t="e">
        <f>#REF!</f>
        <v>#REF!</v>
      </c>
      <c r="K1456" s="26" t="e">
        <f t="shared" si="68"/>
        <v>#REF!</v>
      </c>
      <c r="L1456" s="26" t="e">
        <f>IF(#REF!="","",#REF!)</f>
        <v>#REF!</v>
      </c>
      <c r="M1456" s="59" t="e">
        <f>#REF!</f>
        <v>#REF!</v>
      </c>
    </row>
    <row r="1457" spans="1:13">
      <c r="A1457" s="203" t="e">
        <f>IF(#REF!="","",#REF!)</f>
        <v>#REF!</v>
      </c>
      <c r="B1457" s="26" t="e">
        <f t="shared" si="66"/>
        <v>#REF!</v>
      </c>
      <c r="C1457" s="26" t="e">
        <f t="shared" si="67"/>
        <v>#REF!</v>
      </c>
      <c r="D1457" s="26" t="e">
        <f>#REF!</f>
        <v>#REF!</v>
      </c>
      <c r="E1457" s="26" t="e">
        <f>#REF!</f>
        <v>#REF!</v>
      </c>
      <c r="F1457" s="26" t="e">
        <f>ASC(#REF!)</f>
        <v>#REF!</v>
      </c>
      <c r="G1457" s="26" t="e">
        <f>#REF!</f>
        <v>#REF!</v>
      </c>
      <c r="H1457" s="26" t="e">
        <f>#REF!</f>
        <v>#REF!</v>
      </c>
      <c r="I1457" s="26" t="e">
        <f>#REF!</f>
        <v>#REF!</v>
      </c>
      <c r="J1457" s="26" t="e">
        <f>#REF!</f>
        <v>#REF!</v>
      </c>
      <c r="K1457" s="26" t="e">
        <f t="shared" si="68"/>
        <v>#REF!</v>
      </c>
      <c r="L1457" s="26" t="e">
        <f>IF(#REF!="","",#REF!)</f>
        <v>#REF!</v>
      </c>
      <c r="M1457" s="59" t="e">
        <f>#REF!</f>
        <v>#REF!</v>
      </c>
    </row>
    <row r="1458" spans="1:13">
      <c r="A1458" s="203" t="e">
        <f>IF(#REF!="","",#REF!)</f>
        <v>#REF!</v>
      </c>
      <c r="B1458" s="26" t="e">
        <f t="shared" si="66"/>
        <v>#REF!</v>
      </c>
      <c r="C1458" s="26" t="e">
        <f t="shared" si="67"/>
        <v>#REF!</v>
      </c>
      <c r="D1458" s="26" t="e">
        <f>#REF!</f>
        <v>#REF!</v>
      </c>
      <c r="E1458" s="26" t="e">
        <f>#REF!</f>
        <v>#REF!</v>
      </c>
      <c r="F1458" s="26" t="e">
        <f>ASC(#REF!)</f>
        <v>#REF!</v>
      </c>
      <c r="G1458" s="26" t="e">
        <f>#REF!</f>
        <v>#REF!</v>
      </c>
      <c r="H1458" s="26" t="e">
        <f>#REF!</f>
        <v>#REF!</v>
      </c>
      <c r="I1458" s="26" t="e">
        <f>#REF!</f>
        <v>#REF!</v>
      </c>
      <c r="J1458" s="26" t="e">
        <f>#REF!</f>
        <v>#REF!</v>
      </c>
      <c r="K1458" s="26" t="e">
        <f t="shared" si="68"/>
        <v>#REF!</v>
      </c>
      <c r="L1458" s="26" t="e">
        <f>IF(#REF!="","",#REF!)</f>
        <v>#REF!</v>
      </c>
      <c r="M1458" s="59" t="e">
        <f>#REF!</f>
        <v>#REF!</v>
      </c>
    </row>
    <row r="1459" spans="1:13">
      <c r="A1459" s="203" t="e">
        <f>IF(#REF!="","",#REF!)</f>
        <v>#REF!</v>
      </c>
      <c r="B1459" s="26" t="e">
        <f t="shared" si="66"/>
        <v>#REF!</v>
      </c>
      <c r="C1459" s="26" t="e">
        <f t="shared" si="67"/>
        <v>#REF!</v>
      </c>
      <c r="D1459" s="26" t="e">
        <f>#REF!</f>
        <v>#REF!</v>
      </c>
      <c r="E1459" s="26" t="e">
        <f>#REF!</f>
        <v>#REF!</v>
      </c>
      <c r="F1459" s="26" t="e">
        <f>ASC(#REF!)</f>
        <v>#REF!</v>
      </c>
      <c r="G1459" s="26" t="e">
        <f>#REF!</f>
        <v>#REF!</v>
      </c>
      <c r="H1459" s="26" t="e">
        <f>#REF!</f>
        <v>#REF!</v>
      </c>
      <c r="I1459" s="26" t="e">
        <f>#REF!</f>
        <v>#REF!</v>
      </c>
      <c r="J1459" s="26" t="e">
        <f>#REF!</f>
        <v>#REF!</v>
      </c>
      <c r="K1459" s="26" t="e">
        <f t="shared" si="68"/>
        <v>#REF!</v>
      </c>
      <c r="L1459" s="26" t="e">
        <f>IF(#REF!="","",#REF!)</f>
        <v>#REF!</v>
      </c>
      <c r="M1459" s="59" t="e">
        <f>#REF!</f>
        <v>#REF!</v>
      </c>
    </row>
    <row r="1460" spans="1:13">
      <c r="A1460" s="203" t="e">
        <f>IF(#REF!="","",#REF!)</f>
        <v>#REF!</v>
      </c>
      <c r="B1460" s="26" t="e">
        <f t="shared" si="66"/>
        <v>#REF!</v>
      </c>
      <c r="C1460" s="26" t="e">
        <f t="shared" si="67"/>
        <v>#REF!</v>
      </c>
      <c r="D1460" s="26" t="e">
        <f>#REF!</f>
        <v>#REF!</v>
      </c>
      <c r="E1460" s="26" t="e">
        <f>#REF!</f>
        <v>#REF!</v>
      </c>
      <c r="F1460" s="26" t="e">
        <f>ASC(#REF!)</f>
        <v>#REF!</v>
      </c>
      <c r="G1460" s="26" t="e">
        <f>#REF!</f>
        <v>#REF!</v>
      </c>
      <c r="H1460" s="26" t="e">
        <f>#REF!</f>
        <v>#REF!</v>
      </c>
      <c r="I1460" s="26" t="e">
        <f>#REF!</f>
        <v>#REF!</v>
      </c>
      <c r="J1460" s="26" t="e">
        <f>#REF!</f>
        <v>#REF!</v>
      </c>
      <c r="K1460" s="26" t="e">
        <f t="shared" si="68"/>
        <v>#REF!</v>
      </c>
      <c r="L1460" s="26" t="e">
        <f>IF(#REF!="","",#REF!)</f>
        <v>#REF!</v>
      </c>
      <c r="M1460" s="59" t="e">
        <f>#REF!</f>
        <v>#REF!</v>
      </c>
    </row>
    <row r="1461" spans="1:13">
      <c r="A1461" s="203" t="e">
        <f>IF(#REF!="","",#REF!)</f>
        <v>#REF!</v>
      </c>
      <c r="B1461" s="26" t="e">
        <f t="shared" si="66"/>
        <v>#REF!</v>
      </c>
      <c r="C1461" s="26" t="e">
        <f t="shared" si="67"/>
        <v>#REF!</v>
      </c>
      <c r="D1461" s="26" t="e">
        <f>#REF!</f>
        <v>#REF!</v>
      </c>
      <c r="E1461" s="26" t="e">
        <f>#REF!</f>
        <v>#REF!</v>
      </c>
      <c r="F1461" s="26" t="e">
        <f>ASC(#REF!)</f>
        <v>#REF!</v>
      </c>
      <c r="G1461" s="26" t="e">
        <f>#REF!</f>
        <v>#REF!</v>
      </c>
      <c r="H1461" s="26" t="e">
        <f>#REF!</f>
        <v>#REF!</v>
      </c>
      <c r="I1461" s="26" t="e">
        <f>#REF!</f>
        <v>#REF!</v>
      </c>
      <c r="J1461" s="26" t="e">
        <f>#REF!</f>
        <v>#REF!</v>
      </c>
      <c r="K1461" s="26" t="e">
        <f t="shared" si="68"/>
        <v>#REF!</v>
      </c>
      <c r="L1461" s="26" t="e">
        <f>IF(#REF!="","",#REF!)</f>
        <v>#REF!</v>
      </c>
      <c r="M1461" s="59" t="e">
        <f>#REF!</f>
        <v>#REF!</v>
      </c>
    </row>
    <row r="1462" spans="1:13">
      <c r="A1462" s="203" t="e">
        <f>IF(#REF!="","",#REF!)</f>
        <v>#REF!</v>
      </c>
      <c r="B1462" s="26" t="e">
        <f t="shared" si="66"/>
        <v>#REF!</v>
      </c>
      <c r="C1462" s="26" t="e">
        <f t="shared" si="67"/>
        <v>#REF!</v>
      </c>
      <c r="D1462" s="26" t="e">
        <f>#REF!</f>
        <v>#REF!</v>
      </c>
      <c r="E1462" s="26" t="e">
        <f>#REF!</f>
        <v>#REF!</v>
      </c>
      <c r="F1462" s="26" t="e">
        <f>ASC(#REF!)</f>
        <v>#REF!</v>
      </c>
      <c r="G1462" s="26" t="e">
        <f>#REF!</f>
        <v>#REF!</v>
      </c>
      <c r="H1462" s="26" t="e">
        <f>#REF!</f>
        <v>#REF!</v>
      </c>
      <c r="I1462" s="26" t="e">
        <f>#REF!</f>
        <v>#REF!</v>
      </c>
      <c r="J1462" s="26" t="e">
        <f>#REF!</f>
        <v>#REF!</v>
      </c>
      <c r="K1462" s="26" t="e">
        <f t="shared" si="68"/>
        <v>#REF!</v>
      </c>
      <c r="L1462" s="26" t="e">
        <f>IF(#REF!="","",#REF!)</f>
        <v>#REF!</v>
      </c>
      <c r="M1462" s="59" t="e">
        <f>#REF!</f>
        <v>#REF!</v>
      </c>
    </row>
    <row r="1463" spans="1:13">
      <c r="A1463" s="203" t="e">
        <f>IF(#REF!="","",#REF!)</f>
        <v>#REF!</v>
      </c>
      <c r="B1463" s="26" t="e">
        <f t="shared" si="66"/>
        <v>#REF!</v>
      </c>
      <c r="C1463" s="26" t="e">
        <f t="shared" si="67"/>
        <v>#REF!</v>
      </c>
      <c r="D1463" s="26" t="e">
        <f>#REF!</f>
        <v>#REF!</v>
      </c>
      <c r="E1463" s="26" t="e">
        <f>#REF!</f>
        <v>#REF!</v>
      </c>
      <c r="F1463" s="26" t="e">
        <f>ASC(#REF!)</f>
        <v>#REF!</v>
      </c>
      <c r="G1463" s="26" t="e">
        <f>#REF!</f>
        <v>#REF!</v>
      </c>
      <c r="H1463" s="26" t="e">
        <f>#REF!</f>
        <v>#REF!</v>
      </c>
      <c r="I1463" s="26" t="e">
        <f>#REF!</f>
        <v>#REF!</v>
      </c>
      <c r="J1463" s="26" t="e">
        <f>#REF!</f>
        <v>#REF!</v>
      </c>
      <c r="K1463" s="26" t="e">
        <f t="shared" si="68"/>
        <v>#REF!</v>
      </c>
      <c r="L1463" s="26" t="e">
        <f>IF(#REF!="","",#REF!)</f>
        <v>#REF!</v>
      </c>
      <c r="M1463" s="59" t="e">
        <f>#REF!</f>
        <v>#REF!</v>
      </c>
    </row>
    <row r="1464" spans="1:13">
      <c r="A1464" s="203" t="e">
        <f>IF(#REF!="","",#REF!)</f>
        <v>#REF!</v>
      </c>
      <c r="B1464" s="26" t="e">
        <f t="shared" si="66"/>
        <v>#REF!</v>
      </c>
      <c r="C1464" s="26" t="e">
        <f t="shared" si="67"/>
        <v>#REF!</v>
      </c>
      <c r="D1464" s="26" t="e">
        <f>#REF!</f>
        <v>#REF!</v>
      </c>
      <c r="E1464" s="26" t="e">
        <f>#REF!</f>
        <v>#REF!</v>
      </c>
      <c r="F1464" s="26" t="e">
        <f>ASC(#REF!)</f>
        <v>#REF!</v>
      </c>
      <c r="G1464" s="26" t="e">
        <f>#REF!</f>
        <v>#REF!</v>
      </c>
      <c r="H1464" s="26" t="e">
        <f>#REF!</f>
        <v>#REF!</v>
      </c>
      <c r="I1464" s="26" t="e">
        <f>#REF!</f>
        <v>#REF!</v>
      </c>
      <c r="J1464" s="26" t="e">
        <f>#REF!</f>
        <v>#REF!</v>
      </c>
      <c r="K1464" s="26" t="e">
        <f t="shared" si="68"/>
        <v>#REF!</v>
      </c>
      <c r="L1464" s="26" t="e">
        <f>IF(#REF!="","",#REF!)</f>
        <v>#REF!</v>
      </c>
      <c r="M1464" s="59" t="e">
        <f>#REF!</f>
        <v>#REF!</v>
      </c>
    </row>
    <row r="1465" spans="1:13">
      <c r="A1465" s="203" t="e">
        <f>IF(#REF!="","",#REF!)</f>
        <v>#REF!</v>
      </c>
      <c r="B1465" s="26" t="e">
        <f t="shared" si="66"/>
        <v>#REF!</v>
      </c>
      <c r="C1465" s="26" t="e">
        <f t="shared" si="67"/>
        <v>#REF!</v>
      </c>
      <c r="D1465" s="26" t="e">
        <f>#REF!</f>
        <v>#REF!</v>
      </c>
      <c r="E1465" s="26" t="e">
        <f>#REF!</f>
        <v>#REF!</v>
      </c>
      <c r="F1465" s="26" t="e">
        <f>ASC(#REF!)</f>
        <v>#REF!</v>
      </c>
      <c r="G1465" s="26" t="e">
        <f>#REF!</f>
        <v>#REF!</v>
      </c>
      <c r="H1465" s="26" t="e">
        <f>#REF!</f>
        <v>#REF!</v>
      </c>
      <c r="I1465" s="26" t="e">
        <f>#REF!</f>
        <v>#REF!</v>
      </c>
      <c r="J1465" s="26" t="e">
        <f>#REF!</f>
        <v>#REF!</v>
      </c>
      <c r="K1465" s="26" t="e">
        <f t="shared" si="68"/>
        <v>#REF!</v>
      </c>
      <c r="L1465" s="26" t="e">
        <f>IF(#REF!="","",#REF!)</f>
        <v>#REF!</v>
      </c>
      <c r="M1465" s="59" t="e">
        <f>#REF!</f>
        <v>#REF!</v>
      </c>
    </row>
    <row r="1466" spans="1:13">
      <c r="A1466" s="203" t="e">
        <f>IF(#REF!="","",#REF!)</f>
        <v>#REF!</v>
      </c>
      <c r="B1466" s="26" t="e">
        <f t="shared" si="66"/>
        <v>#REF!</v>
      </c>
      <c r="C1466" s="26" t="e">
        <f t="shared" si="67"/>
        <v>#REF!</v>
      </c>
      <c r="D1466" s="26" t="e">
        <f>#REF!</f>
        <v>#REF!</v>
      </c>
      <c r="E1466" s="26" t="e">
        <f>#REF!</f>
        <v>#REF!</v>
      </c>
      <c r="F1466" s="26" t="e">
        <f>ASC(#REF!)</f>
        <v>#REF!</v>
      </c>
      <c r="G1466" s="26" t="e">
        <f>#REF!</f>
        <v>#REF!</v>
      </c>
      <c r="H1466" s="26" t="e">
        <f>#REF!</f>
        <v>#REF!</v>
      </c>
      <c r="I1466" s="26" t="e">
        <f>#REF!</f>
        <v>#REF!</v>
      </c>
      <c r="J1466" s="26" t="e">
        <f>#REF!</f>
        <v>#REF!</v>
      </c>
      <c r="K1466" s="26" t="e">
        <f t="shared" si="68"/>
        <v>#REF!</v>
      </c>
      <c r="L1466" s="26" t="e">
        <f>IF(#REF!="","",#REF!)</f>
        <v>#REF!</v>
      </c>
      <c r="M1466" s="59" t="e">
        <f>#REF!</f>
        <v>#REF!</v>
      </c>
    </row>
    <row r="1467" spans="1:13">
      <c r="A1467" s="203" t="e">
        <f>IF(#REF!="","",#REF!)</f>
        <v>#REF!</v>
      </c>
      <c r="B1467" s="26" t="e">
        <f t="shared" si="66"/>
        <v>#REF!</v>
      </c>
      <c r="C1467" s="26" t="e">
        <f t="shared" si="67"/>
        <v>#REF!</v>
      </c>
      <c r="D1467" s="26" t="e">
        <f>#REF!</f>
        <v>#REF!</v>
      </c>
      <c r="E1467" s="26" t="e">
        <f>#REF!</f>
        <v>#REF!</v>
      </c>
      <c r="F1467" s="26" t="e">
        <f>ASC(#REF!)</f>
        <v>#REF!</v>
      </c>
      <c r="G1467" s="26" t="e">
        <f>#REF!</f>
        <v>#REF!</v>
      </c>
      <c r="H1467" s="26" t="e">
        <f>#REF!</f>
        <v>#REF!</v>
      </c>
      <c r="I1467" s="26" t="e">
        <f>#REF!</f>
        <v>#REF!</v>
      </c>
      <c r="J1467" s="26" t="e">
        <f>#REF!</f>
        <v>#REF!</v>
      </c>
      <c r="K1467" s="26" t="e">
        <f t="shared" si="68"/>
        <v>#REF!</v>
      </c>
      <c r="L1467" s="26" t="e">
        <f>IF(#REF!="","",#REF!)</f>
        <v>#REF!</v>
      </c>
      <c r="M1467" s="59" t="e">
        <f>#REF!</f>
        <v>#REF!</v>
      </c>
    </row>
    <row r="1468" spans="1:13">
      <c r="A1468" s="203" t="e">
        <f>IF(#REF!="","",#REF!)</f>
        <v>#REF!</v>
      </c>
      <c r="B1468" s="26" t="e">
        <f t="shared" si="66"/>
        <v>#REF!</v>
      </c>
      <c r="C1468" s="26" t="e">
        <f t="shared" si="67"/>
        <v>#REF!</v>
      </c>
      <c r="D1468" s="26" t="e">
        <f>#REF!</f>
        <v>#REF!</v>
      </c>
      <c r="E1468" s="26" t="e">
        <f>#REF!</f>
        <v>#REF!</v>
      </c>
      <c r="F1468" s="26" t="e">
        <f>ASC(#REF!)</f>
        <v>#REF!</v>
      </c>
      <c r="G1468" s="26" t="e">
        <f>#REF!</f>
        <v>#REF!</v>
      </c>
      <c r="H1468" s="26" t="e">
        <f>#REF!</f>
        <v>#REF!</v>
      </c>
      <c r="I1468" s="26" t="e">
        <f>#REF!</f>
        <v>#REF!</v>
      </c>
      <c r="J1468" s="26" t="e">
        <f>#REF!</f>
        <v>#REF!</v>
      </c>
      <c r="K1468" s="26" t="e">
        <f t="shared" si="68"/>
        <v>#REF!</v>
      </c>
      <c r="L1468" s="26" t="e">
        <f>IF(#REF!="","",#REF!)</f>
        <v>#REF!</v>
      </c>
      <c r="M1468" s="59" t="e">
        <f>#REF!</f>
        <v>#REF!</v>
      </c>
    </row>
    <row r="1469" spans="1:13">
      <c r="A1469" s="203" t="e">
        <f>IF(#REF!="","",#REF!)</f>
        <v>#REF!</v>
      </c>
      <c r="B1469" s="26" t="e">
        <f t="shared" si="66"/>
        <v>#REF!</v>
      </c>
      <c r="C1469" s="26" t="e">
        <f t="shared" si="67"/>
        <v>#REF!</v>
      </c>
      <c r="D1469" s="26" t="e">
        <f>#REF!</f>
        <v>#REF!</v>
      </c>
      <c r="E1469" s="26" t="e">
        <f>#REF!</f>
        <v>#REF!</v>
      </c>
      <c r="F1469" s="26" t="e">
        <f>ASC(#REF!)</f>
        <v>#REF!</v>
      </c>
      <c r="G1469" s="26" t="e">
        <f>#REF!</f>
        <v>#REF!</v>
      </c>
      <c r="H1469" s="26" t="e">
        <f>#REF!</f>
        <v>#REF!</v>
      </c>
      <c r="I1469" s="26" t="e">
        <f>#REF!</f>
        <v>#REF!</v>
      </c>
      <c r="J1469" s="26" t="e">
        <f>#REF!</f>
        <v>#REF!</v>
      </c>
      <c r="K1469" s="26" t="e">
        <f t="shared" si="68"/>
        <v>#REF!</v>
      </c>
      <c r="L1469" s="26" t="e">
        <f>IF(#REF!="","",#REF!)</f>
        <v>#REF!</v>
      </c>
      <c r="M1469" s="59" t="e">
        <f>#REF!</f>
        <v>#REF!</v>
      </c>
    </row>
    <row r="1470" spans="1:13">
      <c r="A1470" s="203" t="e">
        <f>IF(#REF!="","",#REF!)</f>
        <v>#REF!</v>
      </c>
      <c r="B1470" s="26" t="e">
        <f t="shared" si="66"/>
        <v>#REF!</v>
      </c>
      <c r="C1470" s="26" t="e">
        <f t="shared" si="67"/>
        <v>#REF!</v>
      </c>
      <c r="D1470" s="26" t="e">
        <f>#REF!</f>
        <v>#REF!</v>
      </c>
      <c r="E1470" s="26" t="e">
        <f>#REF!</f>
        <v>#REF!</v>
      </c>
      <c r="F1470" s="26" t="e">
        <f>ASC(#REF!)</f>
        <v>#REF!</v>
      </c>
      <c r="G1470" s="26" t="e">
        <f>#REF!</f>
        <v>#REF!</v>
      </c>
      <c r="H1470" s="26" t="e">
        <f>#REF!</f>
        <v>#REF!</v>
      </c>
      <c r="I1470" s="26" t="e">
        <f>#REF!</f>
        <v>#REF!</v>
      </c>
      <c r="J1470" s="26" t="e">
        <f>#REF!</f>
        <v>#REF!</v>
      </c>
      <c r="K1470" s="26" t="e">
        <f t="shared" si="68"/>
        <v>#REF!</v>
      </c>
      <c r="L1470" s="26" t="e">
        <f>IF(#REF!="","",#REF!)</f>
        <v>#REF!</v>
      </c>
      <c r="M1470" s="59" t="e">
        <f>#REF!</f>
        <v>#REF!</v>
      </c>
    </row>
    <row r="1471" spans="1:13">
      <c r="A1471" s="203" t="e">
        <f>IF(#REF!="","",#REF!)</f>
        <v>#REF!</v>
      </c>
      <c r="B1471" s="26" t="e">
        <f t="shared" si="66"/>
        <v>#REF!</v>
      </c>
      <c r="C1471" s="26" t="e">
        <f t="shared" si="67"/>
        <v>#REF!</v>
      </c>
      <c r="D1471" s="26" t="e">
        <f>#REF!</f>
        <v>#REF!</v>
      </c>
      <c r="E1471" s="26" t="e">
        <f>#REF!</f>
        <v>#REF!</v>
      </c>
      <c r="F1471" s="26" t="e">
        <f>ASC(#REF!)</f>
        <v>#REF!</v>
      </c>
      <c r="G1471" s="26" t="e">
        <f>#REF!</f>
        <v>#REF!</v>
      </c>
      <c r="H1471" s="26" t="e">
        <f>#REF!</f>
        <v>#REF!</v>
      </c>
      <c r="I1471" s="26" t="e">
        <f>#REF!</f>
        <v>#REF!</v>
      </c>
      <c r="J1471" s="26" t="e">
        <f>#REF!</f>
        <v>#REF!</v>
      </c>
      <c r="K1471" s="26" t="e">
        <f t="shared" si="68"/>
        <v>#REF!</v>
      </c>
      <c r="L1471" s="26" t="e">
        <f>IF(#REF!="","",#REF!)</f>
        <v>#REF!</v>
      </c>
      <c r="M1471" s="59" t="e">
        <f>#REF!</f>
        <v>#REF!</v>
      </c>
    </row>
    <row r="1472" spans="1:13">
      <c r="A1472" s="203" t="e">
        <f>IF(#REF!="","",#REF!)</f>
        <v>#REF!</v>
      </c>
      <c r="B1472" s="26" t="e">
        <f t="shared" si="66"/>
        <v>#REF!</v>
      </c>
      <c r="C1472" s="26" t="e">
        <f t="shared" si="67"/>
        <v>#REF!</v>
      </c>
      <c r="D1472" s="26" t="e">
        <f>#REF!</f>
        <v>#REF!</v>
      </c>
      <c r="E1472" s="26" t="e">
        <f>#REF!</f>
        <v>#REF!</v>
      </c>
      <c r="F1472" s="26" t="e">
        <f>ASC(#REF!)</f>
        <v>#REF!</v>
      </c>
      <c r="G1472" s="26" t="e">
        <f>#REF!</f>
        <v>#REF!</v>
      </c>
      <c r="H1472" s="26" t="e">
        <f>#REF!</f>
        <v>#REF!</v>
      </c>
      <c r="I1472" s="26" t="e">
        <f>#REF!</f>
        <v>#REF!</v>
      </c>
      <c r="J1472" s="26" t="e">
        <f>#REF!</f>
        <v>#REF!</v>
      </c>
      <c r="K1472" s="26" t="e">
        <f t="shared" si="68"/>
        <v>#REF!</v>
      </c>
      <c r="L1472" s="26" t="e">
        <f>IF(#REF!="","",#REF!)</f>
        <v>#REF!</v>
      </c>
      <c r="M1472" s="59" t="e">
        <f>#REF!</f>
        <v>#REF!</v>
      </c>
    </row>
    <row r="1473" spans="1:13">
      <c r="A1473" s="203" t="e">
        <f>IF(#REF!="","",#REF!)</f>
        <v>#REF!</v>
      </c>
      <c r="B1473" s="26" t="e">
        <f t="shared" si="66"/>
        <v>#REF!</v>
      </c>
      <c r="C1473" s="26" t="e">
        <f t="shared" si="67"/>
        <v>#REF!</v>
      </c>
      <c r="D1473" s="26" t="e">
        <f>#REF!</f>
        <v>#REF!</v>
      </c>
      <c r="E1473" s="26" t="e">
        <f>#REF!</f>
        <v>#REF!</v>
      </c>
      <c r="F1473" s="26" t="e">
        <f>ASC(#REF!)</f>
        <v>#REF!</v>
      </c>
      <c r="G1473" s="26" t="e">
        <f>#REF!</f>
        <v>#REF!</v>
      </c>
      <c r="H1473" s="26" t="e">
        <f>#REF!</f>
        <v>#REF!</v>
      </c>
      <c r="I1473" s="26" t="e">
        <f>#REF!</f>
        <v>#REF!</v>
      </c>
      <c r="J1473" s="26" t="e">
        <f>#REF!</f>
        <v>#REF!</v>
      </c>
      <c r="K1473" s="26" t="e">
        <f t="shared" si="68"/>
        <v>#REF!</v>
      </c>
      <c r="L1473" s="26" t="e">
        <f>IF(#REF!="","",#REF!)</f>
        <v>#REF!</v>
      </c>
      <c r="M1473" s="59" t="e">
        <f>#REF!</f>
        <v>#REF!</v>
      </c>
    </row>
    <row r="1474" spans="1:13">
      <c r="A1474" s="203" t="e">
        <f>IF(#REF!="","",#REF!)</f>
        <v>#REF!</v>
      </c>
      <c r="B1474" s="26" t="e">
        <f t="shared" si="66"/>
        <v>#REF!</v>
      </c>
      <c r="C1474" s="26" t="e">
        <f t="shared" si="67"/>
        <v>#REF!</v>
      </c>
      <c r="D1474" s="26" t="e">
        <f>#REF!</f>
        <v>#REF!</v>
      </c>
      <c r="E1474" s="26" t="e">
        <f>#REF!</f>
        <v>#REF!</v>
      </c>
      <c r="F1474" s="26" t="e">
        <f>ASC(#REF!)</f>
        <v>#REF!</v>
      </c>
      <c r="G1474" s="26" t="e">
        <f>#REF!</f>
        <v>#REF!</v>
      </c>
      <c r="H1474" s="26" t="e">
        <f>#REF!</f>
        <v>#REF!</v>
      </c>
      <c r="I1474" s="26" t="e">
        <f>#REF!</f>
        <v>#REF!</v>
      </c>
      <c r="J1474" s="26" t="e">
        <f>#REF!</f>
        <v>#REF!</v>
      </c>
      <c r="K1474" s="26" t="e">
        <f t="shared" si="68"/>
        <v>#REF!</v>
      </c>
      <c r="L1474" s="26" t="e">
        <f>IF(#REF!="","",#REF!)</f>
        <v>#REF!</v>
      </c>
      <c r="M1474" s="59" t="e">
        <f>#REF!</f>
        <v>#REF!</v>
      </c>
    </row>
    <row r="1475" spans="1:13">
      <c r="A1475" s="203" t="e">
        <f>IF(#REF!="","",#REF!)</f>
        <v>#REF!</v>
      </c>
      <c r="B1475" s="26" t="e">
        <f t="shared" ref="B1475:B1519" si="69">LEFT(A1475,1)</f>
        <v>#REF!</v>
      </c>
      <c r="C1475" s="26" t="e">
        <f t="shared" ref="C1475:C1519" si="70">REPLACE(A1475,1,1,"")</f>
        <v>#REF!</v>
      </c>
      <c r="D1475" s="26" t="e">
        <f>#REF!</f>
        <v>#REF!</v>
      </c>
      <c r="E1475" s="26" t="e">
        <f>#REF!</f>
        <v>#REF!</v>
      </c>
      <c r="F1475" s="26" t="e">
        <f>ASC(#REF!)</f>
        <v>#REF!</v>
      </c>
      <c r="G1475" s="26" t="e">
        <f>#REF!</f>
        <v>#REF!</v>
      </c>
      <c r="H1475" s="26" t="e">
        <f>#REF!</f>
        <v>#REF!</v>
      </c>
      <c r="I1475" s="26" t="e">
        <f>#REF!</f>
        <v>#REF!</v>
      </c>
      <c r="J1475" s="26" t="e">
        <f>#REF!</f>
        <v>#REF!</v>
      </c>
      <c r="K1475" s="26" t="e">
        <f t="shared" ref="K1475:K1519" si="71">I1475</f>
        <v>#REF!</v>
      </c>
      <c r="L1475" s="26" t="e">
        <f>IF(#REF!="","",#REF!)</f>
        <v>#REF!</v>
      </c>
      <c r="M1475" s="59" t="e">
        <f>#REF!</f>
        <v>#REF!</v>
      </c>
    </row>
    <row r="1476" spans="1:13">
      <c r="A1476" s="203" t="e">
        <f>IF(#REF!="","",#REF!)</f>
        <v>#REF!</v>
      </c>
      <c r="B1476" s="26" t="e">
        <f t="shared" si="69"/>
        <v>#REF!</v>
      </c>
      <c r="C1476" s="26" t="e">
        <f t="shared" si="70"/>
        <v>#REF!</v>
      </c>
      <c r="D1476" s="26" t="e">
        <f>#REF!</f>
        <v>#REF!</v>
      </c>
      <c r="E1476" s="26" t="e">
        <f>#REF!</f>
        <v>#REF!</v>
      </c>
      <c r="F1476" s="26" t="e">
        <f>ASC(#REF!)</f>
        <v>#REF!</v>
      </c>
      <c r="G1476" s="26" t="e">
        <f>#REF!</f>
        <v>#REF!</v>
      </c>
      <c r="H1476" s="26" t="e">
        <f>#REF!</f>
        <v>#REF!</v>
      </c>
      <c r="I1476" s="26" t="e">
        <f>#REF!</f>
        <v>#REF!</v>
      </c>
      <c r="J1476" s="26" t="e">
        <f>#REF!</f>
        <v>#REF!</v>
      </c>
      <c r="K1476" s="26" t="e">
        <f t="shared" si="71"/>
        <v>#REF!</v>
      </c>
      <c r="L1476" s="26" t="e">
        <f>IF(#REF!="","",#REF!)</f>
        <v>#REF!</v>
      </c>
      <c r="M1476" s="59" t="e">
        <f>#REF!</f>
        <v>#REF!</v>
      </c>
    </row>
    <row r="1477" spans="1:13">
      <c r="A1477" s="203" t="e">
        <f>IF(#REF!="","",#REF!)</f>
        <v>#REF!</v>
      </c>
      <c r="B1477" s="26" t="e">
        <f t="shared" si="69"/>
        <v>#REF!</v>
      </c>
      <c r="C1477" s="26" t="e">
        <f t="shared" si="70"/>
        <v>#REF!</v>
      </c>
      <c r="D1477" s="26" t="e">
        <f>#REF!</f>
        <v>#REF!</v>
      </c>
      <c r="E1477" s="26" t="e">
        <f>#REF!</f>
        <v>#REF!</v>
      </c>
      <c r="F1477" s="26" t="e">
        <f>ASC(#REF!)</f>
        <v>#REF!</v>
      </c>
      <c r="G1477" s="26" t="e">
        <f>#REF!</f>
        <v>#REF!</v>
      </c>
      <c r="H1477" s="26" t="e">
        <f>#REF!</f>
        <v>#REF!</v>
      </c>
      <c r="I1477" s="26" t="e">
        <f>#REF!</f>
        <v>#REF!</v>
      </c>
      <c r="J1477" s="26" t="e">
        <f>#REF!</f>
        <v>#REF!</v>
      </c>
      <c r="K1477" s="26" t="e">
        <f t="shared" si="71"/>
        <v>#REF!</v>
      </c>
      <c r="L1477" s="26" t="e">
        <f>IF(#REF!="","",#REF!)</f>
        <v>#REF!</v>
      </c>
      <c r="M1477" s="59" t="e">
        <f>#REF!</f>
        <v>#REF!</v>
      </c>
    </row>
    <row r="1478" spans="1:13">
      <c r="A1478" s="203" t="e">
        <f>IF(#REF!="","",#REF!)</f>
        <v>#REF!</v>
      </c>
      <c r="B1478" s="26" t="e">
        <f t="shared" si="69"/>
        <v>#REF!</v>
      </c>
      <c r="C1478" s="26" t="e">
        <f t="shared" si="70"/>
        <v>#REF!</v>
      </c>
      <c r="D1478" s="26" t="e">
        <f>#REF!</f>
        <v>#REF!</v>
      </c>
      <c r="E1478" s="26" t="e">
        <f>#REF!</f>
        <v>#REF!</v>
      </c>
      <c r="F1478" s="26" t="e">
        <f>ASC(#REF!)</f>
        <v>#REF!</v>
      </c>
      <c r="G1478" s="26" t="e">
        <f>#REF!</f>
        <v>#REF!</v>
      </c>
      <c r="H1478" s="26" t="e">
        <f>#REF!</f>
        <v>#REF!</v>
      </c>
      <c r="I1478" s="26" t="e">
        <f>#REF!</f>
        <v>#REF!</v>
      </c>
      <c r="J1478" s="26" t="e">
        <f>#REF!</f>
        <v>#REF!</v>
      </c>
      <c r="K1478" s="26" t="e">
        <f t="shared" si="71"/>
        <v>#REF!</v>
      </c>
      <c r="L1478" s="26" t="e">
        <f>IF(#REF!="","",#REF!)</f>
        <v>#REF!</v>
      </c>
      <c r="M1478" s="59" t="e">
        <f>#REF!</f>
        <v>#REF!</v>
      </c>
    </row>
    <row r="1479" spans="1:13">
      <c r="A1479" s="203" t="e">
        <f>IF(#REF!="","",#REF!)</f>
        <v>#REF!</v>
      </c>
      <c r="B1479" s="26" t="e">
        <f t="shared" si="69"/>
        <v>#REF!</v>
      </c>
      <c r="C1479" s="26" t="e">
        <f t="shared" si="70"/>
        <v>#REF!</v>
      </c>
      <c r="D1479" s="26" t="e">
        <f>#REF!</f>
        <v>#REF!</v>
      </c>
      <c r="E1479" s="26" t="e">
        <f>#REF!</f>
        <v>#REF!</v>
      </c>
      <c r="F1479" s="26" t="e">
        <f>ASC(#REF!)</f>
        <v>#REF!</v>
      </c>
      <c r="G1479" s="26" t="e">
        <f>#REF!</f>
        <v>#REF!</v>
      </c>
      <c r="H1479" s="26" t="e">
        <f>#REF!</f>
        <v>#REF!</v>
      </c>
      <c r="I1479" s="26" t="e">
        <f>#REF!</f>
        <v>#REF!</v>
      </c>
      <c r="J1479" s="26" t="e">
        <f>#REF!</f>
        <v>#REF!</v>
      </c>
      <c r="K1479" s="26" t="e">
        <f t="shared" si="71"/>
        <v>#REF!</v>
      </c>
      <c r="L1479" s="26" t="e">
        <f>IF(#REF!="","",#REF!)</f>
        <v>#REF!</v>
      </c>
      <c r="M1479" s="59" t="e">
        <f>#REF!</f>
        <v>#REF!</v>
      </c>
    </row>
    <row r="1480" spans="1:13">
      <c r="A1480" s="203" t="e">
        <f>IF(#REF!="","",#REF!)</f>
        <v>#REF!</v>
      </c>
      <c r="B1480" s="26" t="e">
        <f t="shared" si="69"/>
        <v>#REF!</v>
      </c>
      <c r="C1480" s="26" t="e">
        <f t="shared" si="70"/>
        <v>#REF!</v>
      </c>
      <c r="D1480" s="26" t="e">
        <f>#REF!</f>
        <v>#REF!</v>
      </c>
      <c r="E1480" s="26" t="e">
        <f>#REF!</f>
        <v>#REF!</v>
      </c>
      <c r="F1480" s="26" t="e">
        <f>ASC(#REF!)</f>
        <v>#REF!</v>
      </c>
      <c r="G1480" s="26" t="e">
        <f>#REF!</f>
        <v>#REF!</v>
      </c>
      <c r="H1480" s="26" t="e">
        <f>#REF!</f>
        <v>#REF!</v>
      </c>
      <c r="I1480" s="26" t="e">
        <f>#REF!</f>
        <v>#REF!</v>
      </c>
      <c r="J1480" s="26" t="e">
        <f>#REF!</f>
        <v>#REF!</v>
      </c>
      <c r="K1480" s="26" t="e">
        <f t="shared" si="71"/>
        <v>#REF!</v>
      </c>
      <c r="L1480" s="26" t="e">
        <f>IF(#REF!="","",#REF!)</f>
        <v>#REF!</v>
      </c>
      <c r="M1480" s="59" t="e">
        <f>#REF!</f>
        <v>#REF!</v>
      </c>
    </row>
    <row r="1481" spans="1:13">
      <c r="A1481" s="203" t="e">
        <f>IF(#REF!="","",#REF!)</f>
        <v>#REF!</v>
      </c>
      <c r="B1481" s="26" t="e">
        <f t="shared" si="69"/>
        <v>#REF!</v>
      </c>
      <c r="C1481" s="26" t="e">
        <f t="shared" si="70"/>
        <v>#REF!</v>
      </c>
      <c r="D1481" s="26" t="e">
        <f>#REF!</f>
        <v>#REF!</v>
      </c>
      <c r="E1481" s="26" t="e">
        <f>#REF!</f>
        <v>#REF!</v>
      </c>
      <c r="F1481" s="26" t="e">
        <f>ASC(#REF!)</f>
        <v>#REF!</v>
      </c>
      <c r="G1481" s="26" t="e">
        <f>#REF!</f>
        <v>#REF!</v>
      </c>
      <c r="H1481" s="26" t="e">
        <f>#REF!</f>
        <v>#REF!</v>
      </c>
      <c r="I1481" s="26" t="e">
        <f>#REF!</f>
        <v>#REF!</v>
      </c>
      <c r="J1481" s="26" t="e">
        <f>#REF!</f>
        <v>#REF!</v>
      </c>
      <c r="K1481" s="26" t="e">
        <f t="shared" si="71"/>
        <v>#REF!</v>
      </c>
      <c r="L1481" s="26" t="e">
        <f>IF(#REF!="","",#REF!)</f>
        <v>#REF!</v>
      </c>
      <c r="M1481" s="59" t="e">
        <f>#REF!</f>
        <v>#REF!</v>
      </c>
    </row>
    <row r="1482" spans="1:13">
      <c r="A1482" s="203" t="e">
        <f>IF(#REF!="","",#REF!)</f>
        <v>#REF!</v>
      </c>
      <c r="B1482" s="26" t="e">
        <f t="shared" si="69"/>
        <v>#REF!</v>
      </c>
      <c r="C1482" s="26" t="e">
        <f t="shared" si="70"/>
        <v>#REF!</v>
      </c>
      <c r="D1482" s="26" t="e">
        <f>#REF!</f>
        <v>#REF!</v>
      </c>
      <c r="E1482" s="26" t="e">
        <f>#REF!</f>
        <v>#REF!</v>
      </c>
      <c r="F1482" s="26" t="e">
        <f>ASC(#REF!)</f>
        <v>#REF!</v>
      </c>
      <c r="G1482" s="26" t="e">
        <f>#REF!</f>
        <v>#REF!</v>
      </c>
      <c r="H1482" s="26" t="e">
        <f>#REF!</f>
        <v>#REF!</v>
      </c>
      <c r="I1482" s="26" t="e">
        <f>#REF!</f>
        <v>#REF!</v>
      </c>
      <c r="J1482" s="26" t="e">
        <f>#REF!</f>
        <v>#REF!</v>
      </c>
      <c r="K1482" s="26" t="e">
        <f t="shared" si="71"/>
        <v>#REF!</v>
      </c>
      <c r="L1482" s="26" t="e">
        <f>IF(#REF!="","",#REF!)</f>
        <v>#REF!</v>
      </c>
      <c r="M1482" s="59" t="e">
        <f>#REF!</f>
        <v>#REF!</v>
      </c>
    </row>
    <row r="1483" spans="1:13">
      <c r="A1483" s="203" t="e">
        <f>IF(#REF!="","",#REF!)</f>
        <v>#REF!</v>
      </c>
      <c r="B1483" s="26" t="e">
        <f t="shared" si="69"/>
        <v>#REF!</v>
      </c>
      <c r="C1483" s="26" t="e">
        <f t="shared" si="70"/>
        <v>#REF!</v>
      </c>
      <c r="D1483" s="26" t="e">
        <f>#REF!</f>
        <v>#REF!</v>
      </c>
      <c r="E1483" s="26" t="e">
        <f>#REF!</f>
        <v>#REF!</v>
      </c>
      <c r="F1483" s="26" t="e">
        <f>ASC(#REF!)</f>
        <v>#REF!</v>
      </c>
      <c r="G1483" s="26" t="e">
        <f>#REF!</f>
        <v>#REF!</v>
      </c>
      <c r="H1483" s="26" t="e">
        <f>#REF!</f>
        <v>#REF!</v>
      </c>
      <c r="I1483" s="26" t="e">
        <f>#REF!</f>
        <v>#REF!</v>
      </c>
      <c r="J1483" s="26" t="e">
        <f>#REF!</f>
        <v>#REF!</v>
      </c>
      <c r="K1483" s="26" t="e">
        <f t="shared" si="71"/>
        <v>#REF!</v>
      </c>
      <c r="L1483" s="26" t="e">
        <f>IF(#REF!="","",#REF!)</f>
        <v>#REF!</v>
      </c>
      <c r="M1483" s="59" t="e">
        <f>#REF!</f>
        <v>#REF!</v>
      </c>
    </row>
    <row r="1484" spans="1:13">
      <c r="A1484" s="203" t="e">
        <f>IF(#REF!="","",#REF!)</f>
        <v>#REF!</v>
      </c>
      <c r="B1484" s="26" t="e">
        <f t="shared" si="69"/>
        <v>#REF!</v>
      </c>
      <c r="C1484" s="26" t="e">
        <f t="shared" si="70"/>
        <v>#REF!</v>
      </c>
      <c r="D1484" s="26" t="e">
        <f>#REF!</f>
        <v>#REF!</v>
      </c>
      <c r="E1484" s="26" t="e">
        <f>#REF!</f>
        <v>#REF!</v>
      </c>
      <c r="F1484" s="26" t="e">
        <f>ASC(#REF!)</f>
        <v>#REF!</v>
      </c>
      <c r="G1484" s="26" t="e">
        <f>#REF!</f>
        <v>#REF!</v>
      </c>
      <c r="H1484" s="26" t="e">
        <f>#REF!</f>
        <v>#REF!</v>
      </c>
      <c r="I1484" s="26" t="e">
        <f>#REF!</f>
        <v>#REF!</v>
      </c>
      <c r="J1484" s="26" t="e">
        <f>#REF!</f>
        <v>#REF!</v>
      </c>
      <c r="K1484" s="26" t="e">
        <f t="shared" si="71"/>
        <v>#REF!</v>
      </c>
      <c r="L1484" s="26" t="e">
        <f>IF(#REF!="","",#REF!)</f>
        <v>#REF!</v>
      </c>
      <c r="M1484" s="59" t="e">
        <f>#REF!</f>
        <v>#REF!</v>
      </c>
    </row>
    <row r="1485" spans="1:13">
      <c r="A1485" s="203" t="e">
        <f>IF(#REF!="","",#REF!)</f>
        <v>#REF!</v>
      </c>
      <c r="B1485" s="26" t="e">
        <f t="shared" si="69"/>
        <v>#REF!</v>
      </c>
      <c r="C1485" s="26" t="e">
        <f t="shared" si="70"/>
        <v>#REF!</v>
      </c>
      <c r="D1485" s="26" t="e">
        <f>#REF!</f>
        <v>#REF!</v>
      </c>
      <c r="E1485" s="26" t="e">
        <f>#REF!</f>
        <v>#REF!</v>
      </c>
      <c r="F1485" s="26" t="e">
        <f>ASC(#REF!)</f>
        <v>#REF!</v>
      </c>
      <c r="G1485" s="26" t="e">
        <f>#REF!</f>
        <v>#REF!</v>
      </c>
      <c r="H1485" s="26" t="e">
        <f>#REF!</f>
        <v>#REF!</v>
      </c>
      <c r="I1485" s="26" t="e">
        <f>#REF!</f>
        <v>#REF!</v>
      </c>
      <c r="J1485" s="26" t="e">
        <f>#REF!</f>
        <v>#REF!</v>
      </c>
      <c r="K1485" s="26" t="e">
        <f t="shared" si="71"/>
        <v>#REF!</v>
      </c>
      <c r="L1485" s="26" t="e">
        <f>IF(#REF!="","",#REF!)</f>
        <v>#REF!</v>
      </c>
      <c r="M1485" s="59" t="e">
        <f>#REF!</f>
        <v>#REF!</v>
      </c>
    </row>
    <row r="1486" spans="1:13">
      <c r="A1486" s="203" t="e">
        <f>IF(#REF!="","",#REF!)</f>
        <v>#REF!</v>
      </c>
      <c r="B1486" s="26" t="e">
        <f t="shared" si="69"/>
        <v>#REF!</v>
      </c>
      <c r="C1486" s="26" t="e">
        <f t="shared" si="70"/>
        <v>#REF!</v>
      </c>
      <c r="D1486" s="26" t="e">
        <f>#REF!</f>
        <v>#REF!</v>
      </c>
      <c r="E1486" s="26" t="e">
        <f>#REF!</f>
        <v>#REF!</v>
      </c>
      <c r="F1486" s="26" t="e">
        <f>ASC(#REF!)</f>
        <v>#REF!</v>
      </c>
      <c r="G1486" s="26" t="e">
        <f>#REF!</f>
        <v>#REF!</v>
      </c>
      <c r="H1486" s="26" t="e">
        <f>#REF!</f>
        <v>#REF!</v>
      </c>
      <c r="I1486" s="26" t="e">
        <f>#REF!</f>
        <v>#REF!</v>
      </c>
      <c r="J1486" s="26" t="e">
        <f>#REF!</f>
        <v>#REF!</v>
      </c>
      <c r="K1486" s="26" t="e">
        <f t="shared" si="71"/>
        <v>#REF!</v>
      </c>
      <c r="L1486" s="26" t="e">
        <f>IF(#REF!="","",#REF!)</f>
        <v>#REF!</v>
      </c>
      <c r="M1486" s="59" t="e">
        <f>#REF!</f>
        <v>#REF!</v>
      </c>
    </row>
    <row r="1487" spans="1:13">
      <c r="A1487" s="203" t="e">
        <f>IF(#REF!="","",#REF!)</f>
        <v>#REF!</v>
      </c>
      <c r="B1487" s="26" t="e">
        <f t="shared" si="69"/>
        <v>#REF!</v>
      </c>
      <c r="C1487" s="26" t="e">
        <f t="shared" si="70"/>
        <v>#REF!</v>
      </c>
      <c r="D1487" s="26" t="e">
        <f>#REF!</f>
        <v>#REF!</v>
      </c>
      <c r="E1487" s="26" t="e">
        <f>#REF!</f>
        <v>#REF!</v>
      </c>
      <c r="F1487" s="26" t="e">
        <f>ASC(#REF!)</f>
        <v>#REF!</v>
      </c>
      <c r="G1487" s="26" t="e">
        <f>#REF!</f>
        <v>#REF!</v>
      </c>
      <c r="H1487" s="26" t="e">
        <f>#REF!</f>
        <v>#REF!</v>
      </c>
      <c r="I1487" s="26" t="e">
        <f>#REF!</f>
        <v>#REF!</v>
      </c>
      <c r="J1487" s="26" t="e">
        <f>#REF!</f>
        <v>#REF!</v>
      </c>
      <c r="K1487" s="26" t="e">
        <f t="shared" si="71"/>
        <v>#REF!</v>
      </c>
      <c r="L1487" s="26" t="e">
        <f>IF(#REF!="","",#REF!)</f>
        <v>#REF!</v>
      </c>
      <c r="M1487" s="59" t="e">
        <f>#REF!</f>
        <v>#REF!</v>
      </c>
    </row>
    <row r="1488" spans="1:13">
      <c r="A1488" s="203" t="e">
        <f>IF(#REF!="","",#REF!)</f>
        <v>#REF!</v>
      </c>
      <c r="B1488" s="26" t="e">
        <f t="shared" si="69"/>
        <v>#REF!</v>
      </c>
      <c r="C1488" s="26" t="e">
        <f t="shared" si="70"/>
        <v>#REF!</v>
      </c>
      <c r="D1488" s="26" t="e">
        <f>#REF!</f>
        <v>#REF!</v>
      </c>
      <c r="E1488" s="26" t="e">
        <f>#REF!</f>
        <v>#REF!</v>
      </c>
      <c r="F1488" s="26" t="e">
        <f>ASC(#REF!)</f>
        <v>#REF!</v>
      </c>
      <c r="G1488" s="26" t="e">
        <f>#REF!</f>
        <v>#REF!</v>
      </c>
      <c r="H1488" s="26" t="e">
        <f>#REF!</f>
        <v>#REF!</v>
      </c>
      <c r="I1488" s="26" t="e">
        <f>#REF!</f>
        <v>#REF!</v>
      </c>
      <c r="J1488" s="26" t="e">
        <f>#REF!</f>
        <v>#REF!</v>
      </c>
      <c r="K1488" s="26" t="e">
        <f t="shared" si="71"/>
        <v>#REF!</v>
      </c>
      <c r="L1488" s="26" t="e">
        <f>IF(#REF!="","",#REF!)</f>
        <v>#REF!</v>
      </c>
      <c r="M1488" s="59" t="e">
        <f>#REF!</f>
        <v>#REF!</v>
      </c>
    </row>
    <row r="1489" spans="1:13">
      <c r="A1489" s="203" t="e">
        <f>IF(#REF!="","",#REF!)</f>
        <v>#REF!</v>
      </c>
      <c r="B1489" s="26" t="e">
        <f t="shared" si="69"/>
        <v>#REF!</v>
      </c>
      <c r="C1489" s="26" t="e">
        <f t="shared" si="70"/>
        <v>#REF!</v>
      </c>
      <c r="D1489" s="26" t="e">
        <f>#REF!</f>
        <v>#REF!</v>
      </c>
      <c r="E1489" s="26" t="e">
        <f>#REF!</f>
        <v>#REF!</v>
      </c>
      <c r="F1489" s="26" t="e">
        <f>ASC(#REF!)</f>
        <v>#REF!</v>
      </c>
      <c r="G1489" s="26" t="e">
        <f>#REF!</f>
        <v>#REF!</v>
      </c>
      <c r="H1489" s="26" t="e">
        <f>#REF!</f>
        <v>#REF!</v>
      </c>
      <c r="I1489" s="26" t="e">
        <f>#REF!</f>
        <v>#REF!</v>
      </c>
      <c r="J1489" s="26" t="e">
        <f>#REF!</f>
        <v>#REF!</v>
      </c>
      <c r="K1489" s="26" t="e">
        <f t="shared" si="71"/>
        <v>#REF!</v>
      </c>
      <c r="L1489" s="26" t="e">
        <f>IF(#REF!="","",#REF!)</f>
        <v>#REF!</v>
      </c>
      <c r="M1489" s="59" t="e">
        <f>#REF!</f>
        <v>#REF!</v>
      </c>
    </row>
    <row r="1490" spans="1:13">
      <c r="A1490" s="203" t="e">
        <f>IF(#REF!="","",#REF!)</f>
        <v>#REF!</v>
      </c>
      <c r="B1490" s="26" t="e">
        <f t="shared" si="69"/>
        <v>#REF!</v>
      </c>
      <c r="C1490" s="26" t="e">
        <f t="shared" si="70"/>
        <v>#REF!</v>
      </c>
      <c r="D1490" s="26" t="e">
        <f>#REF!</f>
        <v>#REF!</v>
      </c>
      <c r="E1490" s="26" t="e">
        <f>#REF!</f>
        <v>#REF!</v>
      </c>
      <c r="F1490" s="26" t="e">
        <f>ASC(#REF!)</f>
        <v>#REF!</v>
      </c>
      <c r="G1490" s="26" t="e">
        <f>#REF!</f>
        <v>#REF!</v>
      </c>
      <c r="H1490" s="26" t="e">
        <f>#REF!</f>
        <v>#REF!</v>
      </c>
      <c r="I1490" s="26" t="e">
        <f>#REF!</f>
        <v>#REF!</v>
      </c>
      <c r="J1490" s="26" t="e">
        <f>#REF!</f>
        <v>#REF!</v>
      </c>
      <c r="K1490" s="26" t="e">
        <f t="shared" si="71"/>
        <v>#REF!</v>
      </c>
      <c r="L1490" s="26" t="e">
        <f>IF(#REF!="","",#REF!)</f>
        <v>#REF!</v>
      </c>
      <c r="M1490" s="59" t="e">
        <f>#REF!</f>
        <v>#REF!</v>
      </c>
    </row>
    <row r="1491" spans="1:13">
      <c r="A1491" s="203" t="e">
        <f>IF(#REF!="","",#REF!)</f>
        <v>#REF!</v>
      </c>
      <c r="B1491" s="26" t="e">
        <f t="shared" si="69"/>
        <v>#REF!</v>
      </c>
      <c r="C1491" s="26" t="e">
        <f t="shared" si="70"/>
        <v>#REF!</v>
      </c>
      <c r="D1491" s="26" t="e">
        <f>#REF!</f>
        <v>#REF!</v>
      </c>
      <c r="E1491" s="26" t="e">
        <f>#REF!</f>
        <v>#REF!</v>
      </c>
      <c r="F1491" s="26" t="e">
        <f>ASC(#REF!)</f>
        <v>#REF!</v>
      </c>
      <c r="G1491" s="26" t="e">
        <f>#REF!</f>
        <v>#REF!</v>
      </c>
      <c r="H1491" s="26" t="e">
        <f>#REF!</f>
        <v>#REF!</v>
      </c>
      <c r="I1491" s="26" t="e">
        <f>#REF!</f>
        <v>#REF!</v>
      </c>
      <c r="J1491" s="26" t="e">
        <f>#REF!</f>
        <v>#REF!</v>
      </c>
      <c r="K1491" s="26" t="e">
        <f t="shared" si="71"/>
        <v>#REF!</v>
      </c>
      <c r="L1491" s="26" t="e">
        <f>IF(#REF!="","",#REF!)</f>
        <v>#REF!</v>
      </c>
      <c r="M1491" s="59" t="e">
        <f>#REF!</f>
        <v>#REF!</v>
      </c>
    </row>
    <row r="1492" spans="1:13">
      <c r="A1492" s="203" t="e">
        <f>IF(#REF!="","",#REF!)</f>
        <v>#REF!</v>
      </c>
      <c r="B1492" s="26" t="e">
        <f t="shared" si="69"/>
        <v>#REF!</v>
      </c>
      <c r="C1492" s="26" t="e">
        <f t="shared" si="70"/>
        <v>#REF!</v>
      </c>
      <c r="D1492" s="26" t="e">
        <f>#REF!</f>
        <v>#REF!</v>
      </c>
      <c r="E1492" s="26" t="e">
        <f>#REF!</f>
        <v>#REF!</v>
      </c>
      <c r="F1492" s="26" t="e">
        <f>ASC(#REF!)</f>
        <v>#REF!</v>
      </c>
      <c r="G1492" s="26" t="e">
        <f>#REF!</f>
        <v>#REF!</v>
      </c>
      <c r="H1492" s="26" t="e">
        <f>#REF!</f>
        <v>#REF!</v>
      </c>
      <c r="I1492" s="26" t="e">
        <f>#REF!</f>
        <v>#REF!</v>
      </c>
      <c r="J1492" s="26" t="e">
        <f>#REF!</f>
        <v>#REF!</v>
      </c>
      <c r="K1492" s="26" t="e">
        <f t="shared" si="71"/>
        <v>#REF!</v>
      </c>
      <c r="L1492" s="26" t="e">
        <f>IF(#REF!="","",#REF!)</f>
        <v>#REF!</v>
      </c>
      <c r="M1492" s="59" t="e">
        <f>#REF!</f>
        <v>#REF!</v>
      </c>
    </row>
    <row r="1493" spans="1:13">
      <c r="A1493" s="203" t="e">
        <f>IF(#REF!="","",#REF!)</f>
        <v>#REF!</v>
      </c>
      <c r="B1493" s="26" t="e">
        <f t="shared" si="69"/>
        <v>#REF!</v>
      </c>
      <c r="C1493" s="26" t="e">
        <f t="shared" si="70"/>
        <v>#REF!</v>
      </c>
      <c r="D1493" s="26" t="e">
        <f>#REF!</f>
        <v>#REF!</v>
      </c>
      <c r="E1493" s="26" t="e">
        <f>#REF!</f>
        <v>#REF!</v>
      </c>
      <c r="F1493" s="26" t="e">
        <f>ASC(#REF!)</f>
        <v>#REF!</v>
      </c>
      <c r="G1493" s="26" t="e">
        <f>#REF!</f>
        <v>#REF!</v>
      </c>
      <c r="H1493" s="26" t="e">
        <f>#REF!</f>
        <v>#REF!</v>
      </c>
      <c r="I1493" s="26" t="e">
        <f>#REF!</f>
        <v>#REF!</v>
      </c>
      <c r="J1493" s="26" t="e">
        <f>#REF!</f>
        <v>#REF!</v>
      </c>
      <c r="K1493" s="26" t="e">
        <f t="shared" si="71"/>
        <v>#REF!</v>
      </c>
      <c r="L1493" s="26" t="e">
        <f>IF(#REF!="","",#REF!)</f>
        <v>#REF!</v>
      </c>
      <c r="M1493" s="59" t="e">
        <f>#REF!</f>
        <v>#REF!</v>
      </c>
    </row>
    <row r="1494" spans="1:13">
      <c r="A1494" s="203" t="e">
        <f>IF(#REF!="","",#REF!)</f>
        <v>#REF!</v>
      </c>
      <c r="B1494" s="26" t="e">
        <f t="shared" si="69"/>
        <v>#REF!</v>
      </c>
      <c r="C1494" s="26" t="e">
        <f t="shared" si="70"/>
        <v>#REF!</v>
      </c>
      <c r="D1494" s="26" t="e">
        <f>#REF!</f>
        <v>#REF!</v>
      </c>
      <c r="E1494" s="26" t="e">
        <f>#REF!</f>
        <v>#REF!</v>
      </c>
      <c r="F1494" s="26" t="e">
        <f>ASC(#REF!)</f>
        <v>#REF!</v>
      </c>
      <c r="G1494" s="26" t="e">
        <f>#REF!</f>
        <v>#REF!</v>
      </c>
      <c r="H1494" s="26" t="e">
        <f>#REF!</f>
        <v>#REF!</v>
      </c>
      <c r="I1494" s="26" t="e">
        <f>#REF!</f>
        <v>#REF!</v>
      </c>
      <c r="J1494" s="26" t="e">
        <f>#REF!</f>
        <v>#REF!</v>
      </c>
      <c r="K1494" s="26" t="e">
        <f t="shared" si="71"/>
        <v>#REF!</v>
      </c>
      <c r="L1494" s="26" t="e">
        <f>IF(#REF!="","",#REF!)</f>
        <v>#REF!</v>
      </c>
      <c r="M1494" s="59" t="e">
        <f>#REF!</f>
        <v>#REF!</v>
      </c>
    </row>
    <row r="1495" spans="1:13">
      <c r="A1495" s="203" t="e">
        <f>IF(#REF!="","",#REF!)</f>
        <v>#REF!</v>
      </c>
      <c r="B1495" s="26" t="e">
        <f t="shared" si="69"/>
        <v>#REF!</v>
      </c>
      <c r="C1495" s="26" t="e">
        <f t="shared" si="70"/>
        <v>#REF!</v>
      </c>
      <c r="D1495" s="26" t="e">
        <f>#REF!</f>
        <v>#REF!</v>
      </c>
      <c r="E1495" s="26" t="e">
        <f>#REF!</f>
        <v>#REF!</v>
      </c>
      <c r="F1495" s="26" t="e">
        <f>ASC(#REF!)</f>
        <v>#REF!</v>
      </c>
      <c r="G1495" s="26" t="e">
        <f>#REF!</f>
        <v>#REF!</v>
      </c>
      <c r="H1495" s="26" t="e">
        <f>#REF!</f>
        <v>#REF!</v>
      </c>
      <c r="I1495" s="26" t="e">
        <f>#REF!</f>
        <v>#REF!</v>
      </c>
      <c r="J1495" s="26" t="e">
        <f>#REF!</f>
        <v>#REF!</v>
      </c>
      <c r="K1495" s="26" t="e">
        <f t="shared" si="71"/>
        <v>#REF!</v>
      </c>
      <c r="L1495" s="26" t="e">
        <f>IF(#REF!="","",#REF!)</f>
        <v>#REF!</v>
      </c>
      <c r="M1495" s="59" t="e">
        <f>#REF!</f>
        <v>#REF!</v>
      </c>
    </row>
    <row r="1496" spans="1:13">
      <c r="A1496" s="203" t="e">
        <f>IF(#REF!="","",#REF!)</f>
        <v>#REF!</v>
      </c>
      <c r="B1496" s="26" t="e">
        <f t="shared" si="69"/>
        <v>#REF!</v>
      </c>
      <c r="C1496" s="26" t="e">
        <f t="shared" si="70"/>
        <v>#REF!</v>
      </c>
      <c r="D1496" s="26" t="e">
        <f>#REF!</f>
        <v>#REF!</v>
      </c>
      <c r="E1496" s="26" t="e">
        <f>#REF!</f>
        <v>#REF!</v>
      </c>
      <c r="F1496" s="26" t="e">
        <f>ASC(#REF!)</f>
        <v>#REF!</v>
      </c>
      <c r="G1496" s="26" t="e">
        <f>#REF!</f>
        <v>#REF!</v>
      </c>
      <c r="H1496" s="26" t="e">
        <f>#REF!</f>
        <v>#REF!</v>
      </c>
      <c r="I1496" s="26" t="e">
        <f>#REF!</f>
        <v>#REF!</v>
      </c>
      <c r="J1496" s="26" t="e">
        <f>#REF!</f>
        <v>#REF!</v>
      </c>
      <c r="K1496" s="26" t="e">
        <f t="shared" si="71"/>
        <v>#REF!</v>
      </c>
      <c r="L1496" s="26" t="e">
        <f>IF(#REF!="","",#REF!)</f>
        <v>#REF!</v>
      </c>
      <c r="M1496" s="59" t="e">
        <f>#REF!</f>
        <v>#REF!</v>
      </c>
    </row>
    <row r="1497" spans="1:13">
      <c r="A1497" s="203" t="e">
        <f>IF(#REF!="","",#REF!)</f>
        <v>#REF!</v>
      </c>
      <c r="B1497" s="26" t="e">
        <f t="shared" si="69"/>
        <v>#REF!</v>
      </c>
      <c r="C1497" s="26" t="e">
        <f t="shared" si="70"/>
        <v>#REF!</v>
      </c>
      <c r="D1497" s="26" t="e">
        <f>#REF!</f>
        <v>#REF!</v>
      </c>
      <c r="E1497" s="26" t="e">
        <f>#REF!</f>
        <v>#REF!</v>
      </c>
      <c r="F1497" s="26" t="e">
        <f>ASC(#REF!)</f>
        <v>#REF!</v>
      </c>
      <c r="G1497" s="26" t="e">
        <f>#REF!</f>
        <v>#REF!</v>
      </c>
      <c r="H1497" s="26" t="e">
        <f>#REF!</f>
        <v>#REF!</v>
      </c>
      <c r="I1497" s="26" t="e">
        <f>#REF!</f>
        <v>#REF!</v>
      </c>
      <c r="J1497" s="26" t="e">
        <f>#REF!</f>
        <v>#REF!</v>
      </c>
      <c r="K1497" s="26" t="e">
        <f t="shared" si="71"/>
        <v>#REF!</v>
      </c>
      <c r="L1497" s="26" t="e">
        <f>IF(#REF!="","",#REF!)</f>
        <v>#REF!</v>
      </c>
      <c r="M1497" s="59" t="e">
        <f>#REF!</f>
        <v>#REF!</v>
      </c>
    </row>
    <row r="1498" spans="1:13">
      <c r="A1498" s="203" t="e">
        <f>IF(#REF!="","",#REF!)</f>
        <v>#REF!</v>
      </c>
      <c r="B1498" s="26" t="e">
        <f t="shared" si="69"/>
        <v>#REF!</v>
      </c>
      <c r="C1498" s="26" t="e">
        <f t="shared" si="70"/>
        <v>#REF!</v>
      </c>
      <c r="D1498" s="26" t="e">
        <f>#REF!</f>
        <v>#REF!</v>
      </c>
      <c r="E1498" s="26" t="e">
        <f>#REF!</f>
        <v>#REF!</v>
      </c>
      <c r="F1498" s="26" t="e">
        <f>ASC(#REF!)</f>
        <v>#REF!</v>
      </c>
      <c r="G1498" s="26" t="e">
        <f>#REF!</f>
        <v>#REF!</v>
      </c>
      <c r="H1498" s="26" t="e">
        <f>#REF!</f>
        <v>#REF!</v>
      </c>
      <c r="I1498" s="26" t="e">
        <f>#REF!</f>
        <v>#REF!</v>
      </c>
      <c r="J1498" s="26" t="e">
        <f>#REF!</f>
        <v>#REF!</v>
      </c>
      <c r="K1498" s="26" t="e">
        <f t="shared" si="71"/>
        <v>#REF!</v>
      </c>
      <c r="L1498" s="26" t="e">
        <f>IF(#REF!="","",#REF!)</f>
        <v>#REF!</v>
      </c>
      <c r="M1498" s="59" t="e">
        <f>#REF!</f>
        <v>#REF!</v>
      </c>
    </row>
    <row r="1499" spans="1:13">
      <c r="A1499" s="203" t="e">
        <f>IF(#REF!="","",#REF!)</f>
        <v>#REF!</v>
      </c>
      <c r="B1499" s="26" t="e">
        <f t="shared" si="69"/>
        <v>#REF!</v>
      </c>
      <c r="C1499" s="26" t="e">
        <f t="shared" si="70"/>
        <v>#REF!</v>
      </c>
      <c r="D1499" s="26" t="e">
        <f>#REF!</f>
        <v>#REF!</v>
      </c>
      <c r="E1499" s="26" t="e">
        <f>#REF!</f>
        <v>#REF!</v>
      </c>
      <c r="F1499" s="26" t="e">
        <f>ASC(#REF!)</f>
        <v>#REF!</v>
      </c>
      <c r="G1499" s="26" t="e">
        <f>#REF!</f>
        <v>#REF!</v>
      </c>
      <c r="H1499" s="26" t="e">
        <f>#REF!</f>
        <v>#REF!</v>
      </c>
      <c r="I1499" s="26" t="e">
        <f>#REF!</f>
        <v>#REF!</v>
      </c>
      <c r="J1499" s="26" t="e">
        <f>#REF!</f>
        <v>#REF!</v>
      </c>
      <c r="K1499" s="26" t="e">
        <f t="shared" si="71"/>
        <v>#REF!</v>
      </c>
      <c r="L1499" s="26" t="e">
        <f>IF(#REF!="","",#REF!)</f>
        <v>#REF!</v>
      </c>
      <c r="M1499" s="59" t="e">
        <f>#REF!</f>
        <v>#REF!</v>
      </c>
    </row>
    <row r="1500" spans="1:13">
      <c r="A1500" s="203" t="e">
        <f>IF(#REF!="","",#REF!)</f>
        <v>#REF!</v>
      </c>
      <c r="B1500" s="26" t="e">
        <f t="shared" si="69"/>
        <v>#REF!</v>
      </c>
      <c r="C1500" s="26" t="e">
        <f t="shared" si="70"/>
        <v>#REF!</v>
      </c>
      <c r="D1500" s="26" t="e">
        <f>#REF!</f>
        <v>#REF!</v>
      </c>
      <c r="E1500" s="26" t="e">
        <f>#REF!</f>
        <v>#REF!</v>
      </c>
      <c r="F1500" s="26" t="e">
        <f>ASC(#REF!)</f>
        <v>#REF!</v>
      </c>
      <c r="G1500" s="26" t="e">
        <f>#REF!</f>
        <v>#REF!</v>
      </c>
      <c r="H1500" s="26" t="e">
        <f>#REF!</f>
        <v>#REF!</v>
      </c>
      <c r="I1500" s="26" t="e">
        <f>#REF!</f>
        <v>#REF!</v>
      </c>
      <c r="J1500" s="26" t="e">
        <f>#REF!</f>
        <v>#REF!</v>
      </c>
      <c r="K1500" s="26" t="e">
        <f t="shared" si="71"/>
        <v>#REF!</v>
      </c>
      <c r="L1500" s="26" t="e">
        <f>IF(#REF!="","",#REF!)</f>
        <v>#REF!</v>
      </c>
      <c r="M1500" s="59" t="e">
        <f>#REF!</f>
        <v>#REF!</v>
      </c>
    </row>
    <row r="1501" spans="1:13">
      <c r="A1501" s="203" t="e">
        <f>IF(#REF!="","",#REF!)</f>
        <v>#REF!</v>
      </c>
      <c r="B1501" s="26" t="e">
        <f t="shared" si="69"/>
        <v>#REF!</v>
      </c>
      <c r="C1501" s="26" t="e">
        <f t="shared" si="70"/>
        <v>#REF!</v>
      </c>
      <c r="D1501" s="26" t="e">
        <f>#REF!</f>
        <v>#REF!</v>
      </c>
      <c r="E1501" s="26" t="e">
        <f>#REF!</f>
        <v>#REF!</v>
      </c>
      <c r="F1501" s="26" t="e">
        <f>ASC(#REF!)</f>
        <v>#REF!</v>
      </c>
      <c r="G1501" s="26" t="e">
        <f>#REF!</f>
        <v>#REF!</v>
      </c>
      <c r="H1501" s="26" t="e">
        <f>#REF!</f>
        <v>#REF!</v>
      </c>
      <c r="I1501" s="26" t="e">
        <f>#REF!</f>
        <v>#REF!</v>
      </c>
      <c r="J1501" s="26" t="e">
        <f>#REF!</f>
        <v>#REF!</v>
      </c>
      <c r="K1501" s="26" t="e">
        <f t="shared" si="71"/>
        <v>#REF!</v>
      </c>
      <c r="L1501" s="26" t="e">
        <f>IF(#REF!="","",#REF!)</f>
        <v>#REF!</v>
      </c>
      <c r="M1501" s="59" t="e">
        <f>#REF!</f>
        <v>#REF!</v>
      </c>
    </row>
    <row r="1502" spans="1:13">
      <c r="A1502" s="203" t="e">
        <f>IF(#REF!="","",#REF!)</f>
        <v>#REF!</v>
      </c>
      <c r="B1502" s="26" t="e">
        <f t="shared" si="69"/>
        <v>#REF!</v>
      </c>
      <c r="C1502" s="26" t="e">
        <f t="shared" si="70"/>
        <v>#REF!</v>
      </c>
      <c r="D1502" s="26" t="e">
        <f>#REF!</f>
        <v>#REF!</v>
      </c>
      <c r="E1502" s="26" t="e">
        <f>#REF!</f>
        <v>#REF!</v>
      </c>
      <c r="F1502" s="26" t="e">
        <f>ASC(#REF!)</f>
        <v>#REF!</v>
      </c>
      <c r="G1502" s="26" t="e">
        <f>#REF!</f>
        <v>#REF!</v>
      </c>
      <c r="H1502" s="26" t="e">
        <f>#REF!</f>
        <v>#REF!</v>
      </c>
      <c r="I1502" s="26" t="e">
        <f>#REF!</f>
        <v>#REF!</v>
      </c>
      <c r="J1502" s="26" t="e">
        <f>#REF!</f>
        <v>#REF!</v>
      </c>
      <c r="K1502" s="26" t="e">
        <f t="shared" si="71"/>
        <v>#REF!</v>
      </c>
      <c r="L1502" s="26" t="e">
        <f>IF(#REF!="","",#REF!)</f>
        <v>#REF!</v>
      </c>
      <c r="M1502" s="59" t="e">
        <f>#REF!</f>
        <v>#REF!</v>
      </c>
    </row>
    <row r="1503" spans="1:13">
      <c r="A1503" s="203" t="e">
        <f>IF(#REF!="","",#REF!)</f>
        <v>#REF!</v>
      </c>
      <c r="B1503" s="26" t="e">
        <f t="shared" si="69"/>
        <v>#REF!</v>
      </c>
      <c r="C1503" s="26" t="e">
        <f t="shared" si="70"/>
        <v>#REF!</v>
      </c>
      <c r="D1503" s="26" t="e">
        <f>#REF!</f>
        <v>#REF!</v>
      </c>
      <c r="E1503" s="26" t="e">
        <f>#REF!</f>
        <v>#REF!</v>
      </c>
      <c r="F1503" s="26" t="e">
        <f>ASC(#REF!)</f>
        <v>#REF!</v>
      </c>
      <c r="G1503" s="26" t="e">
        <f>#REF!</f>
        <v>#REF!</v>
      </c>
      <c r="H1503" s="26" t="e">
        <f>#REF!</f>
        <v>#REF!</v>
      </c>
      <c r="I1503" s="26" t="e">
        <f>#REF!</f>
        <v>#REF!</v>
      </c>
      <c r="J1503" s="26" t="e">
        <f>#REF!</f>
        <v>#REF!</v>
      </c>
      <c r="K1503" s="26" t="e">
        <f t="shared" si="71"/>
        <v>#REF!</v>
      </c>
      <c r="L1503" s="26" t="e">
        <f>IF(#REF!="","",#REF!)</f>
        <v>#REF!</v>
      </c>
      <c r="M1503" s="59" t="e">
        <f>#REF!</f>
        <v>#REF!</v>
      </c>
    </row>
    <row r="1504" spans="1:13">
      <c r="A1504" s="203" t="e">
        <f>IF(#REF!="","",#REF!)</f>
        <v>#REF!</v>
      </c>
      <c r="B1504" s="26" t="e">
        <f t="shared" si="69"/>
        <v>#REF!</v>
      </c>
      <c r="C1504" s="26" t="e">
        <f t="shared" si="70"/>
        <v>#REF!</v>
      </c>
      <c r="D1504" s="26" t="e">
        <f>#REF!</f>
        <v>#REF!</v>
      </c>
      <c r="E1504" s="26" t="e">
        <f>#REF!</f>
        <v>#REF!</v>
      </c>
      <c r="F1504" s="26" t="e">
        <f>ASC(#REF!)</f>
        <v>#REF!</v>
      </c>
      <c r="G1504" s="26" t="e">
        <f>#REF!</f>
        <v>#REF!</v>
      </c>
      <c r="H1504" s="26" t="e">
        <f>#REF!</f>
        <v>#REF!</v>
      </c>
      <c r="I1504" s="26" t="e">
        <f>#REF!</f>
        <v>#REF!</v>
      </c>
      <c r="J1504" s="26" t="e">
        <f>#REF!</f>
        <v>#REF!</v>
      </c>
      <c r="K1504" s="26" t="e">
        <f t="shared" si="71"/>
        <v>#REF!</v>
      </c>
      <c r="L1504" s="26" t="e">
        <f>IF(#REF!="","",#REF!)</f>
        <v>#REF!</v>
      </c>
      <c r="M1504" s="59" t="e">
        <f>#REF!</f>
        <v>#REF!</v>
      </c>
    </row>
    <row r="1505" spans="1:13">
      <c r="A1505" s="203" t="e">
        <f>IF(#REF!="","",#REF!)</f>
        <v>#REF!</v>
      </c>
      <c r="B1505" s="26" t="e">
        <f t="shared" si="69"/>
        <v>#REF!</v>
      </c>
      <c r="C1505" s="26" t="e">
        <f t="shared" si="70"/>
        <v>#REF!</v>
      </c>
      <c r="D1505" s="26" t="e">
        <f>#REF!</f>
        <v>#REF!</v>
      </c>
      <c r="E1505" s="26" t="e">
        <f>#REF!</f>
        <v>#REF!</v>
      </c>
      <c r="F1505" s="26" t="e">
        <f>ASC(#REF!)</f>
        <v>#REF!</v>
      </c>
      <c r="G1505" s="26" t="e">
        <f>#REF!</f>
        <v>#REF!</v>
      </c>
      <c r="H1505" s="26" t="e">
        <f>#REF!</f>
        <v>#REF!</v>
      </c>
      <c r="I1505" s="26" t="e">
        <f>#REF!</f>
        <v>#REF!</v>
      </c>
      <c r="J1505" s="26" t="e">
        <f>#REF!</f>
        <v>#REF!</v>
      </c>
      <c r="K1505" s="26" t="e">
        <f t="shared" si="71"/>
        <v>#REF!</v>
      </c>
      <c r="L1505" s="26" t="e">
        <f>IF(#REF!="","",#REF!)</f>
        <v>#REF!</v>
      </c>
      <c r="M1505" s="59" t="e">
        <f>#REF!</f>
        <v>#REF!</v>
      </c>
    </row>
    <row r="1506" spans="1:13">
      <c r="A1506" s="203" t="e">
        <f>IF(#REF!="","",#REF!)</f>
        <v>#REF!</v>
      </c>
      <c r="B1506" s="26" t="e">
        <f t="shared" si="69"/>
        <v>#REF!</v>
      </c>
      <c r="C1506" s="26" t="e">
        <f t="shared" si="70"/>
        <v>#REF!</v>
      </c>
      <c r="D1506" s="26" t="e">
        <f>#REF!</f>
        <v>#REF!</v>
      </c>
      <c r="E1506" s="26" t="e">
        <f>#REF!</f>
        <v>#REF!</v>
      </c>
      <c r="F1506" s="26" t="e">
        <f>ASC(#REF!)</f>
        <v>#REF!</v>
      </c>
      <c r="G1506" s="26" t="e">
        <f>#REF!</f>
        <v>#REF!</v>
      </c>
      <c r="H1506" s="26" t="e">
        <f>#REF!</f>
        <v>#REF!</v>
      </c>
      <c r="I1506" s="26" t="e">
        <f>#REF!</f>
        <v>#REF!</v>
      </c>
      <c r="J1506" s="26" t="e">
        <f>#REF!</f>
        <v>#REF!</v>
      </c>
      <c r="K1506" s="26" t="e">
        <f t="shared" si="71"/>
        <v>#REF!</v>
      </c>
      <c r="L1506" s="26" t="e">
        <f>IF(#REF!="","",#REF!)</f>
        <v>#REF!</v>
      </c>
      <c r="M1506" s="59" t="e">
        <f>#REF!</f>
        <v>#REF!</v>
      </c>
    </row>
    <row r="1507" spans="1:13">
      <c r="A1507" s="203" t="e">
        <f>IF(#REF!="","",#REF!)</f>
        <v>#REF!</v>
      </c>
      <c r="B1507" s="26" t="e">
        <f t="shared" si="69"/>
        <v>#REF!</v>
      </c>
      <c r="C1507" s="26" t="e">
        <f t="shared" si="70"/>
        <v>#REF!</v>
      </c>
      <c r="D1507" s="26" t="e">
        <f>#REF!</f>
        <v>#REF!</v>
      </c>
      <c r="E1507" s="26" t="e">
        <f>#REF!</f>
        <v>#REF!</v>
      </c>
      <c r="F1507" s="26" t="e">
        <f>ASC(#REF!)</f>
        <v>#REF!</v>
      </c>
      <c r="G1507" s="26" t="e">
        <f>#REF!</f>
        <v>#REF!</v>
      </c>
      <c r="H1507" s="26" t="e">
        <f>#REF!</f>
        <v>#REF!</v>
      </c>
      <c r="I1507" s="26" t="e">
        <f>#REF!</f>
        <v>#REF!</v>
      </c>
      <c r="J1507" s="26" t="e">
        <f>#REF!</f>
        <v>#REF!</v>
      </c>
      <c r="K1507" s="26" t="e">
        <f t="shared" si="71"/>
        <v>#REF!</v>
      </c>
      <c r="L1507" s="26" t="e">
        <f>IF(#REF!="","",#REF!)</f>
        <v>#REF!</v>
      </c>
      <c r="M1507" s="59" t="e">
        <f>#REF!</f>
        <v>#REF!</v>
      </c>
    </row>
    <row r="1508" spans="1:13">
      <c r="A1508" s="203" t="e">
        <f>IF(#REF!="","",#REF!)</f>
        <v>#REF!</v>
      </c>
      <c r="B1508" s="26" t="e">
        <f t="shared" si="69"/>
        <v>#REF!</v>
      </c>
      <c r="C1508" s="26" t="e">
        <f t="shared" si="70"/>
        <v>#REF!</v>
      </c>
      <c r="D1508" s="26" t="e">
        <f>#REF!</f>
        <v>#REF!</v>
      </c>
      <c r="E1508" s="26" t="e">
        <f>#REF!</f>
        <v>#REF!</v>
      </c>
      <c r="F1508" s="26" t="e">
        <f>ASC(#REF!)</f>
        <v>#REF!</v>
      </c>
      <c r="G1508" s="26" t="e">
        <f>#REF!</f>
        <v>#REF!</v>
      </c>
      <c r="H1508" s="26" t="e">
        <f>#REF!</f>
        <v>#REF!</v>
      </c>
      <c r="I1508" s="26" t="e">
        <f>#REF!</f>
        <v>#REF!</v>
      </c>
      <c r="J1508" s="26" t="e">
        <f>#REF!</f>
        <v>#REF!</v>
      </c>
      <c r="K1508" s="26" t="e">
        <f t="shared" si="71"/>
        <v>#REF!</v>
      </c>
      <c r="L1508" s="26" t="e">
        <f>IF(#REF!="","",#REF!)</f>
        <v>#REF!</v>
      </c>
      <c r="M1508" s="59" t="e">
        <f>#REF!</f>
        <v>#REF!</v>
      </c>
    </row>
    <row r="1509" spans="1:13">
      <c r="A1509" s="203" t="e">
        <f>IF(#REF!="","",#REF!)</f>
        <v>#REF!</v>
      </c>
      <c r="B1509" s="26" t="e">
        <f t="shared" si="69"/>
        <v>#REF!</v>
      </c>
      <c r="C1509" s="26" t="e">
        <f t="shared" si="70"/>
        <v>#REF!</v>
      </c>
      <c r="D1509" s="26" t="e">
        <f>#REF!</f>
        <v>#REF!</v>
      </c>
      <c r="E1509" s="26" t="e">
        <f>#REF!</f>
        <v>#REF!</v>
      </c>
      <c r="F1509" s="26" t="e">
        <f>ASC(#REF!)</f>
        <v>#REF!</v>
      </c>
      <c r="G1509" s="26" t="e">
        <f>#REF!</f>
        <v>#REF!</v>
      </c>
      <c r="H1509" s="26" t="e">
        <f>#REF!</f>
        <v>#REF!</v>
      </c>
      <c r="I1509" s="26" t="e">
        <f>#REF!</f>
        <v>#REF!</v>
      </c>
      <c r="J1509" s="26" t="e">
        <f>#REF!</f>
        <v>#REF!</v>
      </c>
      <c r="K1509" s="26" t="e">
        <f t="shared" si="71"/>
        <v>#REF!</v>
      </c>
      <c r="L1509" s="26" t="e">
        <f>IF(#REF!="","",#REF!)</f>
        <v>#REF!</v>
      </c>
      <c r="M1509" s="59" t="e">
        <f>#REF!</f>
        <v>#REF!</v>
      </c>
    </row>
    <row r="1510" spans="1:13">
      <c r="A1510" s="203" t="e">
        <f>IF(#REF!="","",#REF!)</f>
        <v>#REF!</v>
      </c>
      <c r="B1510" s="26" t="e">
        <f t="shared" si="69"/>
        <v>#REF!</v>
      </c>
      <c r="C1510" s="26" t="e">
        <f t="shared" si="70"/>
        <v>#REF!</v>
      </c>
      <c r="D1510" s="26" t="e">
        <f>#REF!</f>
        <v>#REF!</v>
      </c>
      <c r="E1510" s="26" t="e">
        <f>#REF!</f>
        <v>#REF!</v>
      </c>
      <c r="F1510" s="26" t="e">
        <f>ASC(#REF!)</f>
        <v>#REF!</v>
      </c>
      <c r="G1510" s="26" t="e">
        <f>#REF!</f>
        <v>#REF!</v>
      </c>
      <c r="H1510" s="26" t="e">
        <f>#REF!</f>
        <v>#REF!</v>
      </c>
      <c r="I1510" s="26" t="e">
        <f>#REF!</f>
        <v>#REF!</v>
      </c>
      <c r="J1510" s="26" t="e">
        <f>#REF!</f>
        <v>#REF!</v>
      </c>
      <c r="K1510" s="26" t="e">
        <f t="shared" si="71"/>
        <v>#REF!</v>
      </c>
      <c r="L1510" s="26" t="e">
        <f>IF(#REF!="","",#REF!)</f>
        <v>#REF!</v>
      </c>
      <c r="M1510" s="59" t="e">
        <f>#REF!</f>
        <v>#REF!</v>
      </c>
    </row>
    <row r="1511" spans="1:13">
      <c r="A1511" s="203" t="e">
        <f>IF(#REF!="","",#REF!)</f>
        <v>#REF!</v>
      </c>
      <c r="B1511" s="26" t="e">
        <f t="shared" si="69"/>
        <v>#REF!</v>
      </c>
      <c r="C1511" s="26" t="e">
        <f t="shared" si="70"/>
        <v>#REF!</v>
      </c>
      <c r="D1511" s="26" t="e">
        <f>#REF!</f>
        <v>#REF!</v>
      </c>
      <c r="E1511" s="26" t="e">
        <f>#REF!</f>
        <v>#REF!</v>
      </c>
      <c r="F1511" s="26" t="e">
        <f>ASC(#REF!)</f>
        <v>#REF!</v>
      </c>
      <c r="G1511" s="26" t="e">
        <f>#REF!</f>
        <v>#REF!</v>
      </c>
      <c r="H1511" s="26" t="e">
        <f>#REF!</f>
        <v>#REF!</v>
      </c>
      <c r="I1511" s="26" t="e">
        <f>#REF!</f>
        <v>#REF!</v>
      </c>
      <c r="J1511" s="26" t="e">
        <f>#REF!</f>
        <v>#REF!</v>
      </c>
      <c r="K1511" s="26" t="e">
        <f t="shared" si="71"/>
        <v>#REF!</v>
      </c>
      <c r="L1511" s="26" t="e">
        <f>IF(#REF!="","",#REF!)</f>
        <v>#REF!</v>
      </c>
      <c r="M1511" s="59" t="e">
        <f>#REF!</f>
        <v>#REF!</v>
      </c>
    </row>
    <row r="1512" spans="1:13">
      <c r="A1512" s="203" t="e">
        <f>IF(#REF!="","",#REF!)</f>
        <v>#REF!</v>
      </c>
      <c r="B1512" s="26" t="e">
        <f t="shared" si="69"/>
        <v>#REF!</v>
      </c>
      <c r="C1512" s="26" t="e">
        <f t="shared" si="70"/>
        <v>#REF!</v>
      </c>
      <c r="D1512" s="26" t="e">
        <f>#REF!</f>
        <v>#REF!</v>
      </c>
      <c r="E1512" s="26" t="e">
        <f>#REF!</f>
        <v>#REF!</v>
      </c>
      <c r="F1512" s="26" t="e">
        <f>ASC(#REF!)</f>
        <v>#REF!</v>
      </c>
      <c r="G1512" s="26" t="e">
        <f>#REF!</f>
        <v>#REF!</v>
      </c>
      <c r="H1512" s="26" t="e">
        <f>#REF!</f>
        <v>#REF!</v>
      </c>
      <c r="I1512" s="26" t="e">
        <f>#REF!</f>
        <v>#REF!</v>
      </c>
      <c r="J1512" s="26" t="e">
        <f>#REF!</f>
        <v>#REF!</v>
      </c>
      <c r="K1512" s="26" t="e">
        <f t="shared" si="71"/>
        <v>#REF!</v>
      </c>
      <c r="L1512" s="26" t="e">
        <f>IF(#REF!="","",#REF!)</f>
        <v>#REF!</v>
      </c>
      <c r="M1512" s="59" t="e">
        <f>#REF!</f>
        <v>#REF!</v>
      </c>
    </row>
    <row r="1513" spans="1:13">
      <c r="A1513" s="203" t="e">
        <f>IF(#REF!="","",#REF!)</f>
        <v>#REF!</v>
      </c>
      <c r="B1513" s="26" t="e">
        <f t="shared" si="69"/>
        <v>#REF!</v>
      </c>
      <c r="C1513" s="26" t="e">
        <f t="shared" si="70"/>
        <v>#REF!</v>
      </c>
      <c r="D1513" s="26" t="e">
        <f>#REF!</f>
        <v>#REF!</v>
      </c>
      <c r="E1513" s="26" t="e">
        <f>#REF!</f>
        <v>#REF!</v>
      </c>
      <c r="F1513" s="26" t="e">
        <f>ASC(#REF!)</f>
        <v>#REF!</v>
      </c>
      <c r="G1513" s="26" t="e">
        <f>#REF!</f>
        <v>#REF!</v>
      </c>
      <c r="H1513" s="26" t="e">
        <f>#REF!</f>
        <v>#REF!</v>
      </c>
      <c r="I1513" s="26" t="e">
        <f>#REF!</f>
        <v>#REF!</v>
      </c>
      <c r="J1513" s="26" t="e">
        <f>#REF!</f>
        <v>#REF!</v>
      </c>
      <c r="K1513" s="26" t="e">
        <f t="shared" si="71"/>
        <v>#REF!</v>
      </c>
      <c r="L1513" s="26" t="e">
        <f>IF(#REF!="","",#REF!)</f>
        <v>#REF!</v>
      </c>
      <c r="M1513" s="59" t="e">
        <f>#REF!</f>
        <v>#REF!</v>
      </c>
    </row>
    <row r="1514" spans="1:13">
      <c r="A1514" s="203" t="e">
        <f>IF(#REF!="","",#REF!)</f>
        <v>#REF!</v>
      </c>
      <c r="B1514" s="26" t="e">
        <f t="shared" si="69"/>
        <v>#REF!</v>
      </c>
      <c r="C1514" s="26" t="e">
        <f t="shared" si="70"/>
        <v>#REF!</v>
      </c>
      <c r="D1514" s="26" t="e">
        <f>#REF!</f>
        <v>#REF!</v>
      </c>
      <c r="E1514" s="26" t="e">
        <f>#REF!</f>
        <v>#REF!</v>
      </c>
      <c r="F1514" s="26" t="e">
        <f>ASC(#REF!)</f>
        <v>#REF!</v>
      </c>
      <c r="G1514" s="26" t="e">
        <f>#REF!</f>
        <v>#REF!</v>
      </c>
      <c r="H1514" s="26" t="e">
        <f>#REF!</f>
        <v>#REF!</v>
      </c>
      <c r="I1514" s="26" t="e">
        <f>#REF!</f>
        <v>#REF!</v>
      </c>
      <c r="J1514" s="26" t="e">
        <f>#REF!</f>
        <v>#REF!</v>
      </c>
      <c r="K1514" s="26" t="e">
        <f t="shared" si="71"/>
        <v>#REF!</v>
      </c>
      <c r="L1514" s="26" t="e">
        <f>IF(#REF!="","",#REF!)</f>
        <v>#REF!</v>
      </c>
      <c r="M1514" s="59" t="e">
        <f>#REF!</f>
        <v>#REF!</v>
      </c>
    </row>
    <row r="1515" spans="1:13">
      <c r="A1515" s="203" t="e">
        <f>IF(#REF!="","",#REF!)</f>
        <v>#REF!</v>
      </c>
      <c r="B1515" s="26" t="e">
        <f t="shared" si="69"/>
        <v>#REF!</v>
      </c>
      <c r="C1515" s="26" t="e">
        <f t="shared" si="70"/>
        <v>#REF!</v>
      </c>
      <c r="D1515" s="26" t="e">
        <f>#REF!</f>
        <v>#REF!</v>
      </c>
      <c r="E1515" s="26" t="e">
        <f>#REF!</f>
        <v>#REF!</v>
      </c>
      <c r="F1515" s="26" t="e">
        <f>ASC(#REF!)</f>
        <v>#REF!</v>
      </c>
      <c r="G1515" s="26" t="e">
        <f>#REF!</f>
        <v>#REF!</v>
      </c>
      <c r="H1515" s="26" t="e">
        <f>#REF!</f>
        <v>#REF!</v>
      </c>
      <c r="I1515" s="26" t="e">
        <f>#REF!</f>
        <v>#REF!</v>
      </c>
      <c r="J1515" s="26" t="e">
        <f>#REF!</f>
        <v>#REF!</v>
      </c>
      <c r="K1515" s="26" t="e">
        <f t="shared" si="71"/>
        <v>#REF!</v>
      </c>
      <c r="L1515" s="26" t="e">
        <f>IF(#REF!="","",#REF!)</f>
        <v>#REF!</v>
      </c>
      <c r="M1515" s="59" t="e">
        <f>#REF!</f>
        <v>#REF!</v>
      </c>
    </row>
    <row r="1516" spans="1:13">
      <c r="A1516" s="203" t="e">
        <f>IF(#REF!="","",#REF!)</f>
        <v>#REF!</v>
      </c>
      <c r="B1516" s="26" t="e">
        <f t="shared" si="69"/>
        <v>#REF!</v>
      </c>
      <c r="C1516" s="26" t="e">
        <f t="shared" si="70"/>
        <v>#REF!</v>
      </c>
      <c r="D1516" s="26" t="e">
        <f>#REF!</f>
        <v>#REF!</v>
      </c>
      <c r="E1516" s="26" t="e">
        <f>#REF!</f>
        <v>#REF!</v>
      </c>
      <c r="F1516" s="26" t="e">
        <f>ASC(#REF!)</f>
        <v>#REF!</v>
      </c>
      <c r="G1516" s="26" t="e">
        <f>#REF!</f>
        <v>#REF!</v>
      </c>
      <c r="H1516" s="26" t="e">
        <f>#REF!</f>
        <v>#REF!</v>
      </c>
      <c r="I1516" s="26" t="e">
        <f>#REF!</f>
        <v>#REF!</v>
      </c>
      <c r="J1516" s="26" t="e">
        <f>#REF!</f>
        <v>#REF!</v>
      </c>
      <c r="K1516" s="26" t="e">
        <f t="shared" si="71"/>
        <v>#REF!</v>
      </c>
      <c r="L1516" s="26" t="e">
        <f>IF(#REF!="","",#REF!)</f>
        <v>#REF!</v>
      </c>
      <c r="M1516" s="59" t="e">
        <f>#REF!</f>
        <v>#REF!</v>
      </c>
    </row>
    <row r="1517" spans="1:13">
      <c r="A1517" s="203" t="e">
        <f>IF(#REF!="","",#REF!)</f>
        <v>#REF!</v>
      </c>
      <c r="B1517" s="26" t="e">
        <f t="shared" si="69"/>
        <v>#REF!</v>
      </c>
      <c r="C1517" s="26" t="e">
        <f t="shared" si="70"/>
        <v>#REF!</v>
      </c>
      <c r="D1517" s="26" t="e">
        <f>#REF!</f>
        <v>#REF!</v>
      </c>
      <c r="E1517" s="26" t="e">
        <f>#REF!</f>
        <v>#REF!</v>
      </c>
      <c r="F1517" s="26" t="e">
        <f>ASC(#REF!)</f>
        <v>#REF!</v>
      </c>
      <c r="G1517" s="26" t="e">
        <f>#REF!</f>
        <v>#REF!</v>
      </c>
      <c r="H1517" s="26" t="e">
        <f>#REF!</f>
        <v>#REF!</v>
      </c>
      <c r="I1517" s="26" t="e">
        <f>#REF!</f>
        <v>#REF!</v>
      </c>
      <c r="J1517" s="26" t="e">
        <f>#REF!</f>
        <v>#REF!</v>
      </c>
      <c r="K1517" s="26" t="e">
        <f t="shared" si="71"/>
        <v>#REF!</v>
      </c>
      <c r="L1517" s="26" t="e">
        <f>IF(#REF!="","",#REF!)</f>
        <v>#REF!</v>
      </c>
      <c r="M1517" s="59" t="e">
        <f>#REF!</f>
        <v>#REF!</v>
      </c>
    </row>
    <row r="1518" spans="1:13">
      <c r="A1518" s="203" t="e">
        <f>IF(#REF!="","",#REF!)</f>
        <v>#REF!</v>
      </c>
      <c r="B1518" s="26" t="e">
        <f t="shared" si="69"/>
        <v>#REF!</v>
      </c>
      <c r="C1518" s="26" t="e">
        <f t="shared" si="70"/>
        <v>#REF!</v>
      </c>
      <c r="D1518" s="26" t="e">
        <f>#REF!</f>
        <v>#REF!</v>
      </c>
      <c r="E1518" s="26" t="e">
        <f>#REF!</f>
        <v>#REF!</v>
      </c>
      <c r="F1518" s="26" t="e">
        <f>ASC(#REF!)</f>
        <v>#REF!</v>
      </c>
      <c r="G1518" s="26" t="e">
        <f>#REF!</f>
        <v>#REF!</v>
      </c>
      <c r="H1518" s="26" t="e">
        <f>#REF!</f>
        <v>#REF!</v>
      </c>
      <c r="I1518" s="26" t="e">
        <f>#REF!</f>
        <v>#REF!</v>
      </c>
      <c r="J1518" s="26" t="e">
        <f>#REF!</f>
        <v>#REF!</v>
      </c>
      <c r="K1518" s="26" t="e">
        <f t="shared" si="71"/>
        <v>#REF!</v>
      </c>
      <c r="L1518" s="26" t="e">
        <f>IF(#REF!="","",#REF!)</f>
        <v>#REF!</v>
      </c>
      <c r="M1518" s="59" t="e">
        <f>#REF!</f>
        <v>#REF!</v>
      </c>
    </row>
    <row r="1519" spans="1:13">
      <c r="A1519" s="203" t="e">
        <f>IF(#REF!="","",#REF!)</f>
        <v>#REF!</v>
      </c>
      <c r="B1519" s="26" t="e">
        <f t="shared" si="69"/>
        <v>#REF!</v>
      </c>
      <c r="C1519" s="26" t="e">
        <f t="shared" si="70"/>
        <v>#REF!</v>
      </c>
      <c r="D1519" s="26" t="e">
        <f>#REF!</f>
        <v>#REF!</v>
      </c>
      <c r="E1519" s="26" t="e">
        <f>#REF!</f>
        <v>#REF!</v>
      </c>
      <c r="F1519" s="26" t="e">
        <f>ASC(#REF!)</f>
        <v>#REF!</v>
      </c>
      <c r="G1519" s="26" t="e">
        <f>#REF!</f>
        <v>#REF!</v>
      </c>
      <c r="H1519" s="26" t="e">
        <f>#REF!</f>
        <v>#REF!</v>
      </c>
      <c r="I1519" s="26" t="e">
        <f>#REF!</f>
        <v>#REF!</v>
      </c>
      <c r="J1519" s="26" t="e">
        <f>#REF!</f>
        <v>#REF!</v>
      </c>
      <c r="K1519" s="26" t="e">
        <f t="shared" si="71"/>
        <v>#REF!</v>
      </c>
      <c r="L1519" s="26" t="e">
        <f>IF(#REF!="","",#REF!)</f>
        <v>#REF!</v>
      </c>
      <c r="M1519" s="59" t="e">
        <f>#REF!</f>
        <v>#REF!</v>
      </c>
    </row>
  </sheetData>
  <phoneticPr fontId="40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74"/>
  <sheetViews>
    <sheetView topLeftCell="A160" workbookViewId="0">
      <selection activeCell="A175" sqref="A175:XFD1048576"/>
    </sheetView>
  </sheetViews>
  <sheetFormatPr defaultRowHeight="13.5"/>
  <sheetData>
    <row r="1" spans="1:35">
      <c r="A1" t="s">
        <v>213</v>
      </c>
      <c r="B1" t="s">
        <v>212</v>
      </c>
      <c r="C1" t="s">
        <v>221</v>
      </c>
      <c r="D1" t="s">
        <v>243</v>
      </c>
      <c r="E1" t="s">
        <v>244</v>
      </c>
      <c r="F1" t="s">
        <v>220</v>
      </c>
      <c r="G1" t="s">
        <v>216</v>
      </c>
      <c r="H1" t="s">
        <v>215</v>
      </c>
      <c r="I1" t="s">
        <v>214</v>
      </c>
      <c r="J1" t="s">
        <v>217</v>
      </c>
      <c r="K1" t="s">
        <v>222</v>
      </c>
      <c r="L1" t="s">
        <v>245</v>
      </c>
      <c r="M1" t="s">
        <v>246</v>
      </c>
      <c r="N1" t="s">
        <v>247</v>
      </c>
      <c r="O1" t="s">
        <v>248</v>
      </c>
      <c r="P1" t="s">
        <v>219</v>
      </c>
      <c r="Q1" t="s">
        <v>249</v>
      </c>
      <c r="R1" t="s">
        <v>250</v>
      </c>
      <c r="S1" t="s">
        <v>251</v>
      </c>
      <c r="T1" t="s">
        <v>252</v>
      </c>
      <c r="U1" t="s">
        <v>253</v>
      </c>
      <c r="V1" t="s">
        <v>254</v>
      </c>
      <c r="W1" t="s">
        <v>255</v>
      </c>
      <c r="X1" t="s">
        <v>256</v>
      </c>
      <c r="Y1" t="s">
        <v>257</v>
      </c>
      <c r="Z1" t="s">
        <v>258</v>
      </c>
      <c r="AA1" t="s">
        <v>259</v>
      </c>
      <c r="AB1" t="s">
        <v>260</v>
      </c>
      <c r="AC1" t="s">
        <v>261</v>
      </c>
      <c r="AD1" t="s">
        <v>262</v>
      </c>
      <c r="AE1" t="s">
        <v>263</v>
      </c>
      <c r="AF1" t="s">
        <v>264</v>
      </c>
      <c r="AG1" t="s">
        <v>265</v>
      </c>
      <c r="AH1" t="s">
        <v>266</v>
      </c>
      <c r="AI1" t="s">
        <v>267</v>
      </c>
    </row>
    <row r="2" spans="1:35">
      <c r="A2" t="s">
        <v>238</v>
      </c>
      <c r="B2">
        <v>23</v>
      </c>
      <c r="C2" t="s">
        <v>242</v>
      </c>
      <c r="D2">
        <v>230431</v>
      </c>
      <c r="F2" t="s">
        <v>393</v>
      </c>
      <c r="G2" t="s">
        <v>390</v>
      </c>
      <c r="H2" t="s">
        <v>389</v>
      </c>
      <c r="I2">
        <v>30266</v>
      </c>
      <c r="J2" t="s">
        <v>391</v>
      </c>
      <c r="K2" t="s">
        <v>395</v>
      </c>
      <c r="L2" t="s">
        <v>871</v>
      </c>
      <c r="M2" t="s">
        <v>872</v>
      </c>
      <c r="O2" t="s">
        <v>394</v>
      </c>
      <c r="Q2" t="s">
        <v>268</v>
      </c>
      <c r="S2">
        <v>4</v>
      </c>
      <c r="T2">
        <v>1</v>
      </c>
      <c r="U2">
        <v>5</v>
      </c>
      <c r="V2" t="s">
        <v>873</v>
      </c>
      <c r="W2" t="s">
        <v>874</v>
      </c>
      <c r="X2" t="s">
        <v>875</v>
      </c>
      <c r="Y2" t="s">
        <v>876</v>
      </c>
      <c r="Z2" t="s">
        <v>395</v>
      </c>
      <c r="AA2" t="s">
        <v>396</v>
      </c>
      <c r="AB2" t="s">
        <v>397</v>
      </c>
      <c r="AD2" t="s">
        <v>872</v>
      </c>
      <c r="AF2" t="s">
        <v>877</v>
      </c>
      <c r="AG2">
        <v>42074.210416666669</v>
      </c>
      <c r="AH2">
        <v>42443.168749999997</v>
      </c>
    </row>
    <row r="3" spans="1:35">
      <c r="A3" t="s">
        <v>238</v>
      </c>
      <c r="B3">
        <v>23</v>
      </c>
      <c r="C3" t="s">
        <v>242</v>
      </c>
      <c r="D3">
        <v>230165</v>
      </c>
      <c r="F3" t="s">
        <v>393</v>
      </c>
      <c r="G3" t="s">
        <v>399</v>
      </c>
      <c r="H3" t="s">
        <v>398</v>
      </c>
      <c r="I3">
        <v>19090</v>
      </c>
      <c r="J3" t="s">
        <v>400</v>
      </c>
      <c r="K3" t="s">
        <v>401</v>
      </c>
      <c r="L3" t="s">
        <v>878</v>
      </c>
      <c r="M3">
        <v>522191911</v>
      </c>
      <c r="O3" t="s">
        <v>879</v>
      </c>
      <c r="Q3" t="s">
        <v>268</v>
      </c>
      <c r="S3">
        <v>14</v>
      </c>
      <c r="T3">
        <v>1</v>
      </c>
      <c r="U3">
        <v>15</v>
      </c>
      <c r="V3" t="s">
        <v>370</v>
      </c>
      <c r="W3" t="s">
        <v>880</v>
      </c>
      <c r="X3" t="s">
        <v>371</v>
      </c>
      <c r="Y3" t="s">
        <v>335</v>
      </c>
      <c r="Z3" t="s">
        <v>401</v>
      </c>
      <c r="AA3" t="s">
        <v>238</v>
      </c>
      <c r="AB3" t="s">
        <v>881</v>
      </c>
      <c r="AD3">
        <v>522191911</v>
      </c>
      <c r="AE3">
        <v>522191925</v>
      </c>
      <c r="AF3" t="s">
        <v>882</v>
      </c>
      <c r="AG3">
        <v>40297.62777777778</v>
      </c>
      <c r="AH3">
        <v>42430.377083333333</v>
      </c>
    </row>
    <row r="4" spans="1:35">
      <c r="A4" t="s">
        <v>238</v>
      </c>
      <c r="B4">
        <v>23</v>
      </c>
      <c r="C4" t="s">
        <v>242</v>
      </c>
      <c r="D4">
        <v>230090</v>
      </c>
      <c r="F4" t="s">
        <v>393</v>
      </c>
      <c r="G4" t="s">
        <v>403</v>
      </c>
      <c r="H4" t="s">
        <v>402</v>
      </c>
      <c r="I4">
        <v>8212</v>
      </c>
      <c r="J4" t="s">
        <v>404</v>
      </c>
      <c r="K4" t="s">
        <v>406</v>
      </c>
      <c r="L4" t="s">
        <v>883</v>
      </c>
      <c r="M4">
        <v>527236626</v>
      </c>
      <c r="O4" t="s">
        <v>405</v>
      </c>
      <c r="Q4" t="s">
        <v>268</v>
      </c>
      <c r="S4">
        <v>32</v>
      </c>
      <c r="T4">
        <v>1</v>
      </c>
      <c r="U4">
        <v>33</v>
      </c>
      <c r="V4" t="s">
        <v>302</v>
      </c>
      <c r="W4" t="s">
        <v>884</v>
      </c>
      <c r="X4" t="s">
        <v>303</v>
      </c>
      <c r="Y4" t="s">
        <v>885</v>
      </c>
      <c r="Z4" t="s">
        <v>406</v>
      </c>
      <c r="AA4" t="s">
        <v>238</v>
      </c>
      <c r="AB4" t="s">
        <v>886</v>
      </c>
      <c r="AD4">
        <v>527236626</v>
      </c>
      <c r="AE4" t="s">
        <v>273</v>
      </c>
      <c r="AF4" t="s">
        <v>887</v>
      </c>
      <c r="AG4">
        <v>40297.62777777778</v>
      </c>
      <c r="AH4">
        <v>42433.168749999997</v>
      </c>
    </row>
    <row r="5" spans="1:35">
      <c r="A5" t="s">
        <v>238</v>
      </c>
      <c r="B5">
        <v>23</v>
      </c>
      <c r="C5" t="s">
        <v>242</v>
      </c>
      <c r="D5">
        <v>230091</v>
      </c>
      <c r="F5" t="s">
        <v>393</v>
      </c>
      <c r="G5" t="s">
        <v>411</v>
      </c>
      <c r="H5" t="s">
        <v>410</v>
      </c>
      <c r="I5">
        <v>8213</v>
      </c>
      <c r="J5" t="s">
        <v>410</v>
      </c>
      <c r="K5" t="s">
        <v>888</v>
      </c>
      <c r="L5" t="s">
        <v>889</v>
      </c>
      <c r="M5">
        <v>562471131</v>
      </c>
      <c r="O5" t="s">
        <v>890</v>
      </c>
      <c r="Q5" t="s">
        <v>268</v>
      </c>
      <c r="S5">
        <v>14</v>
      </c>
      <c r="T5">
        <v>0</v>
      </c>
      <c r="U5">
        <v>14</v>
      </c>
      <c r="V5" t="s">
        <v>891</v>
      </c>
      <c r="W5" t="s">
        <v>892</v>
      </c>
      <c r="X5" t="s">
        <v>893</v>
      </c>
      <c r="Y5" t="s">
        <v>315</v>
      </c>
      <c r="Z5" t="s">
        <v>894</v>
      </c>
      <c r="AA5" t="s">
        <v>238</v>
      </c>
      <c r="AB5" t="s">
        <v>895</v>
      </c>
      <c r="AD5">
        <v>9079473846</v>
      </c>
      <c r="AE5" t="s">
        <v>412</v>
      </c>
      <c r="AF5" t="s">
        <v>896</v>
      </c>
      <c r="AG5">
        <v>40297.62777777778</v>
      </c>
      <c r="AH5">
        <v>42440.377083333333</v>
      </c>
    </row>
    <row r="6" spans="1:35">
      <c r="A6" t="s">
        <v>238</v>
      </c>
      <c r="B6">
        <v>23</v>
      </c>
      <c r="C6" t="s">
        <v>897</v>
      </c>
      <c r="D6">
        <v>230074</v>
      </c>
      <c r="F6" t="s">
        <v>393</v>
      </c>
      <c r="G6" t="s">
        <v>898</v>
      </c>
      <c r="H6" t="s">
        <v>899</v>
      </c>
      <c r="I6">
        <v>19080</v>
      </c>
      <c r="J6" t="s">
        <v>900</v>
      </c>
      <c r="K6" t="s">
        <v>901</v>
      </c>
      <c r="L6" t="s">
        <v>902</v>
      </c>
      <c r="M6" t="s">
        <v>903</v>
      </c>
      <c r="N6" t="s">
        <v>904</v>
      </c>
      <c r="O6" t="s">
        <v>905</v>
      </c>
      <c r="Q6" t="s">
        <v>268</v>
      </c>
      <c r="S6">
        <v>5</v>
      </c>
      <c r="T6">
        <v>0</v>
      </c>
      <c r="U6">
        <v>5</v>
      </c>
      <c r="V6" t="s">
        <v>906</v>
      </c>
      <c r="W6" t="s">
        <v>907</v>
      </c>
      <c r="X6" t="s">
        <v>908</v>
      </c>
      <c r="Y6" t="s">
        <v>909</v>
      </c>
      <c r="Z6" t="s">
        <v>310</v>
      </c>
      <c r="AA6" t="s">
        <v>238</v>
      </c>
      <c r="AB6" t="s">
        <v>910</v>
      </c>
      <c r="AC6" t="s">
        <v>911</v>
      </c>
      <c r="AD6" t="s">
        <v>912</v>
      </c>
      <c r="AF6" t="s">
        <v>913</v>
      </c>
      <c r="AG6">
        <v>40297.62777777778</v>
      </c>
      <c r="AH6">
        <v>42433.002083333333</v>
      </c>
    </row>
    <row r="7" spans="1:35">
      <c r="A7" t="s">
        <v>238</v>
      </c>
      <c r="B7">
        <v>23</v>
      </c>
      <c r="C7" t="s">
        <v>897</v>
      </c>
      <c r="D7">
        <v>230068</v>
      </c>
      <c r="F7" t="s">
        <v>393</v>
      </c>
      <c r="G7" t="s">
        <v>914</v>
      </c>
      <c r="H7" t="s">
        <v>915</v>
      </c>
      <c r="I7">
        <v>8196</v>
      </c>
      <c r="J7" t="s">
        <v>916</v>
      </c>
      <c r="K7" t="s">
        <v>626</v>
      </c>
      <c r="L7" t="s">
        <v>917</v>
      </c>
      <c r="M7" t="s">
        <v>918</v>
      </c>
      <c r="O7" t="s">
        <v>919</v>
      </c>
      <c r="Q7" t="s">
        <v>268</v>
      </c>
      <c r="S7">
        <v>5</v>
      </c>
      <c r="T7">
        <v>2</v>
      </c>
      <c r="U7">
        <v>7</v>
      </c>
      <c r="V7" t="s">
        <v>920</v>
      </c>
      <c r="W7" t="s">
        <v>352</v>
      </c>
      <c r="X7" t="s">
        <v>921</v>
      </c>
      <c r="Y7" t="s">
        <v>353</v>
      </c>
      <c r="Z7" t="s">
        <v>626</v>
      </c>
      <c r="AA7" t="s">
        <v>238</v>
      </c>
      <c r="AB7" t="s">
        <v>922</v>
      </c>
      <c r="AC7" t="s">
        <v>923</v>
      </c>
      <c r="AD7" t="s">
        <v>918</v>
      </c>
      <c r="AF7" t="s">
        <v>924</v>
      </c>
      <c r="AG7">
        <v>40297.62777777778</v>
      </c>
      <c r="AH7">
        <v>42439.918749999997</v>
      </c>
    </row>
    <row r="8" spans="1:35">
      <c r="A8" t="s">
        <v>238</v>
      </c>
      <c r="B8">
        <v>23</v>
      </c>
      <c r="C8" t="s">
        <v>242</v>
      </c>
      <c r="D8">
        <v>230124</v>
      </c>
      <c r="F8" t="s">
        <v>393</v>
      </c>
      <c r="G8" t="s">
        <v>414</v>
      </c>
      <c r="H8" t="s">
        <v>413</v>
      </c>
      <c r="I8">
        <v>8239</v>
      </c>
      <c r="J8" t="s">
        <v>415</v>
      </c>
      <c r="K8" t="s">
        <v>419</v>
      </c>
      <c r="L8" t="s">
        <v>925</v>
      </c>
      <c r="M8">
        <v>562841324</v>
      </c>
      <c r="O8" t="s">
        <v>418</v>
      </c>
      <c r="Q8" t="s">
        <v>268</v>
      </c>
      <c r="S8">
        <v>24</v>
      </c>
      <c r="T8">
        <v>12</v>
      </c>
      <c r="U8">
        <v>36</v>
      </c>
      <c r="V8" t="s">
        <v>926</v>
      </c>
      <c r="W8" t="s">
        <v>927</v>
      </c>
      <c r="X8" t="s">
        <v>928</v>
      </c>
      <c r="Y8" t="s">
        <v>929</v>
      </c>
      <c r="Z8" t="s">
        <v>419</v>
      </c>
      <c r="AA8" t="s">
        <v>238</v>
      </c>
      <c r="AB8" t="s">
        <v>420</v>
      </c>
      <c r="AD8">
        <v>562841324</v>
      </c>
      <c r="AE8" t="s">
        <v>930</v>
      </c>
      <c r="AF8" t="s">
        <v>931</v>
      </c>
      <c r="AG8">
        <v>40297.62777777778</v>
      </c>
      <c r="AH8">
        <v>42471.461111111108</v>
      </c>
    </row>
    <row r="9" spans="1:35">
      <c r="A9" t="s">
        <v>238</v>
      </c>
      <c r="B9">
        <v>23</v>
      </c>
      <c r="C9" t="s">
        <v>242</v>
      </c>
      <c r="D9">
        <v>230026</v>
      </c>
      <c r="F9" t="s">
        <v>393</v>
      </c>
      <c r="G9" t="s">
        <v>423</v>
      </c>
      <c r="H9" t="s">
        <v>422</v>
      </c>
      <c r="I9">
        <v>8172</v>
      </c>
      <c r="J9" t="s">
        <v>424</v>
      </c>
      <c r="K9" t="s">
        <v>421</v>
      </c>
      <c r="L9" t="s">
        <v>932</v>
      </c>
      <c r="M9" t="s">
        <v>933</v>
      </c>
      <c r="O9" t="s">
        <v>934</v>
      </c>
      <c r="Q9" t="s">
        <v>268</v>
      </c>
      <c r="S9">
        <v>21</v>
      </c>
      <c r="T9">
        <v>7</v>
      </c>
      <c r="U9">
        <v>28</v>
      </c>
      <c r="V9" t="s">
        <v>935</v>
      </c>
      <c r="W9" t="s">
        <v>936</v>
      </c>
      <c r="X9" t="s">
        <v>937</v>
      </c>
      <c r="Y9" t="s">
        <v>365</v>
      </c>
      <c r="Z9" t="s">
        <v>421</v>
      </c>
      <c r="AA9" t="s">
        <v>238</v>
      </c>
      <c r="AB9" t="s">
        <v>938</v>
      </c>
      <c r="AD9">
        <v>562350918</v>
      </c>
      <c r="AE9" t="s">
        <v>273</v>
      </c>
      <c r="AF9" t="s">
        <v>425</v>
      </c>
      <c r="AG9">
        <v>40297.62777777778</v>
      </c>
      <c r="AH9">
        <v>42433.168749999997</v>
      </c>
    </row>
    <row r="10" spans="1:35">
      <c r="A10" t="s">
        <v>238</v>
      </c>
      <c r="B10">
        <v>23</v>
      </c>
      <c r="C10" t="s">
        <v>242</v>
      </c>
      <c r="D10">
        <v>230036</v>
      </c>
      <c r="F10" t="s">
        <v>393</v>
      </c>
      <c r="G10" t="s">
        <v>428</v>
      </c>
      <c r="H10" t="s">
        <v>427</v>
      </c>
      <c r="I10">
        <v>8180</v>
      </c>
      <c r="J10" t="s">
        <v>427</v>
      </c>
      <c r="K10" t="s">
        <v>429</v>
      </c>
      <c r="L10" t="s">
        <v>939</v>
      </c>
      <c r="M10">
        <v>526042752</v>
      </c>
      <c r="N10">
        <v>526031603</v>
      </c>
      <c r="O10" t="s">
        <v>940</v>
      </c>
      <c r="Q10" t="s">
        <v>268</v>
      </c>
      <c r="S10">
        <v>20</v>
      </c>
      <c r="T10">
        <v>0</v>
      </c>
      <c r="U10">
        <v>20</v>
      </c>
      <c r="V10" t="s">
        <v>941</v>
      </c>
      <c r="W10" t="s">
        <v>942</v>
      </c>
      <c r="X10" t="s">
        <v>943</v>
      </c>
      <c r="Y10" t="s">
        <v>342</v>
      </c>
      <c r="Z10" t="s">
        <v>429</v>
      </c>
      <c r="AA10" t="s">
        <v>238</v>
      </c>
      <c r="AB10" t="s">
        <v>944</v>
      </c>
      <c r="AD10">
        <v>526042752</v>
      </c>
      <c r="AE10">
        <v>526031603</v>
      </c>
      <c r="AF10" t="s">
        <v>430</v>
      </c>
      <c r="AG10">
        <v>40297.62777777778</v>
      </c>
      <c r="AH10">
        <v>42453.210416666669</v>
      </c>
    </row>
    <row r="11" spans="1:35">
      <c r="A11" t="s">
        <v>238</v>
      </c>
      <c r="B11">
        <v>23</v>
      </c>
      <c r="C11" t="s">
        <v>242</v>
      </c>
      <c r="D11">
        <v>230403</v>
      </c>
      <c r="F11" t="s">
        <v>393</v>
      </c>
      <c r="G11" t="s">
        <v>433</v>
      </c>
      <c r="H11" t="s">
        <v>432</v>
      </c>
      <c r="I11">
        <v>28141</v>
      </c>
      <c r="J11" t="s">
        <v>434</v>
      </c>
      <c r="K11" t="s">
        <v>945</v>
      </c>
      <c r="L11" t="s">
        <v>946</v>
      </c>
      <c r="M11" t="s">
        <v>947</v>
      </c>
      <c r="N11" t="s">
        <v>947</v>
      </c>
      <c r="O11" t="s">
        <v>948</v>
      </c>
      <c r="Q11" t="s">
        <v>268</v>
      </c>
      <c r="S11">
        <v>2</v>
      </c>
      <c r="T11">
        <v>4</v>
      </c>
      <c r="U11">
        <v>6</v>
      </c>
      <c r="V11" t="s">
        <v>306</v>
      </c>
      <c r="W11" t="s">
        <v>949</v>
      </c>
      <c r="X11" t="s">
        <v>307</v>
      </c>
      <c r="Y11" t="s">
        <v>270</v>
      </c>
      <c r="Z11" t="s">
        <v>950</v>
      </c>
      <c r="AA11" t="s">
        <v>238</v>
      </c>
      <c r="AB11" t="s">
        <v>951</v>
      </c>
      <c r="AD11" t="s">
        <v>952</v>
      </c>
      <c r="AE11" t="s">
        <v>952</v>
      </c>
      <c r="AF11" t="s">
        <v>953</v>
      </c>
      <c r="AG11">
        <v>41402.170138888891</v>
      </c>
      <c r="AH11">
        <v>42453.210416666669</v>
      </c>
    </row>
    <row r="12" spans="1:35">
      <c r="A12" t="s">
        <v>238</v>
      </c>
      <c r="B12">
        <v>23</v>
      </c>
      <c r="C12" t="s">
        <v>242</v>
      </c>
      <c r="D12">
        <v>230095</v>
      </c>
      <c r="F12" t="s">
        <v>393</v>
      </c>
      <c r="G12" t="s">
        <v>436</v>
      </c>
      <c r="H12" t="s">
        <v>435</v>
      </c>
      <c r="I12">
        <v>8216</v>
      </c>
      <c r="J12" t="s">
        <v>435</v>
      </c>
      <c r="K12" t="s">
        <v>438</v>
      </c>
      <c r="L12" t="s">
        <v>954</v>
      </c>
      <c r="M12">
        <v>568351109</v>
      </c>
      <c r="N12">
        <v>568351242</v>
      </c>
      <c r="O12" t="s">
        <v>437</v>
      </c>
      <c r="Q12" t="s">
        <v>268</v>
      </c>
      <c r="S12">
        <v>2</v>
      </c>
      <c r="T12">
        <v>9</v>
      </c>
      <c r="U12">
        <v>11</v>
      </c>
      <c r="V12" t="s">
        <v>325</v>
      </c>
      <c r="W12" t="s">
        <v>955</v>
      </c>
      <c r="X12" t="s">
        <v>326</v>
      </c>
      <c r="Y12" t="s">
        <v>347</v>
      </c>
      <c r="Z12" t="s">
        <v>438</v>
      </c>
      <c r="AA12" t="s">
        <v>238</v>
      </c>
      <c r="AB12" t="s">
        <v>439</v>
      </c>
      <c r="AC12" t="s">
        <v>956</v>
      </c>
      <c r="AD12">
        <v>9060770123</v>
      </c>
      <c r="AE12">
        <v>568351242</v>
      </c>
      <c r="AF12" t="s">
        <v>957</v>
      </c>
      <c r="AG12">
        <v>40297.62777777778</v>
      </c>
      <c r="AH12">
        <v>42437.335416666669</v>
      </c>
    </row>
    <row r="13" spans="1:35">
      <c r="A13" t="s">
        <v>238</v>
      </c>
      <c r="B13">
        <v>23</v>
      </c>
      <c r="C13" t="s">
        <v>242</v>
      </c>
      <c r="D13">
        <v>230268</v>
      </c>
      <c r="F13" t="s">
        <v>393</v>
      </c>
      <c r="G13" t="s">
        <v>442</v>
      </c>
      <c r="H13" t="s">
        <v>441</v>
      </c>
      <c r="I13">
        <v>8284</v>
      </c>
      <c r="J13" t="s">
        <v>443</v>
      </c>
      <c r="K13" t="s">
        <v>337</v>
      </c>
      <c r="L13" t="s">
        <v>958</v>
      </c>
      <c r="M13" t="s">
        <v>959</v>
      </c>
      <c r="O13" t="s">
        <v>447</v>
      </c>
      <c r="Q13" t="s">
        <v>268</v>
      </c>
      <c r="S13">
        <v>40</v>
      </c>
      <c r="T13">
        <v>16</v>
      </c>
      <c r="U13">
        <v>56</v>
      </c>
      <c r="V13" t="s">
        <v>363</v>
      </c>
      <c r="W13" t="s">
        <v>960</v>
      </c>
      <c r="X13" t="s">
        <v>364</v>
      </c>
      <c r="Y13" t="s">
        <v>961</v>
      </c>
      <c r="Z13" t="s">
        <v>962</v>
      </c>
      <c r="AA13" t="s">
        <v>238</v>
      </c>
      <c r="AB13" t="s">
        <v>963</v>
      </c>
      <c r="AC13" t="s">
        <v>964</v>
      </c>
      <c r="AD13" t="s">
        <v>965</v>
      </c>
      <c r="AF13" t="s">
        <v>966</v>
      </c>
      <c r="AG13">
        <v>40297.62777777778</v>
      </c>
      <c r="AH13">
        <v>42452.168749999997</v>
      </c>
    </row>
    <row r="14" spans="1:35">
      <c r="A14" t="s">
        <v>238</v>
      </c>
      <c r="B14">
        <v>23</v>
      </c>
      <c r="C14" t="s">
        <v>897</v>
      </c>
      <c r="D14">
        <v>230391</v>
      </c>
      <c r="F14" t="s">
        <v>393</v>
      </c>
      <c r="G14" t="s">
        <v>967</v>
      </c>
      <c r="H14" t="s">
        <v>968</v>
      </c>
      <c r="I14">
        <v>27733</v>
      </c>
      <c r="J14" t="s">
        <v>969</v>
      </c>
      <c r="K14" t="s">
        <v>970</v>
      </c>
      <c r="L14" t="s">
        <v>971</v>
      </c>
      <c r="M14" t="s">
        <v>972</v>
      </c>
      <c r="N14" t="s">
        <v>972</v>
      </c>
      <c r="O14" t="s">
        <v>973</v>
      </c>
      <c r="Q14" t="s">
        <v>268</v>
      </c>
      <c r="S14">
        <v>8</v>
      </c>
      <c r="T14">
        <v>3</v>
      </c>
      <c r="U14">
        <v>11</v>
      </c>
      <c r="V14" t="s">
        <v>974</v>
      </c>
      <c r="W14" t="s">
        <v>975</v>
      </c>
      <c r="X14" t="s">
        <v>976</v>
      </c>
      <c r="Y14" t="s">
        <v>977</v>
      </c>
      <c r="Z14" t="s">
        <v>970</v>
      </c>
      <c r="AA14" t="s">
        <v>238</v>
      </c>
      <c r="AB14" t="s">
        <v>978</v>
      </c>
      <c r="AD14" t="s">
        <v>979</v>
      </c>
      <c r="AE14" t="s">
        <v>972</v>
      </c>
      <c r="AF14" t="s">
        <v>980</v>
      </c>
      <c r="AG14">
        <v>41341.335416666669</v>
      </c>
      <c r="AH14">
        <v>42474.00277777778</v>
      </c>
    </row>
    <row r="15" spans="1:35">
      <c r="A15" t="s">
        <v>238</v>
      </c>
      <c r="B15">
        <v>23</v>
      </c>
      <c r="C15" t="s">
        <v>981</v>
      </c>
      <c r="D15">
        <v>230237</v>
      </c>
      <c r="F15" t="s">
        <v>393</v>
      </c>
      <c r="G15" t="s">
        <v>982</v>
      </c>
      <c r="H15" t="s">
        <v>983</v>
      </c>
      <c r="I15">
        <v>19100</v>
      </c>
      <c r="J15" t="s">
        <v>984</v>
      </c>
      <c r="K15" t="s">
        <v>985</v>
      </c>
      <c r="L15" t="s">
        <v>986</v>
      </c>
      <c r="M15" t="s">
        <v>987</v>
      </c>
      <c r="O15" t="s">
        <v>988</v>
      </c>
      <c r="Q15" t="s">
        <v>268</v>
      </c>
      <c r="S15">
        <v>30</v>
      </c>
      <c r="T15">
        <v>5</v>
      </c>
      <c r="U15">
        <v>35</v>
      </c>
      <c r="V15" t="s">
        <v>989</v>
      </c>
      <c r="W15" t="s">
        <v>990</v>
      </c>
      <c r="X15" t="s">
        <v>991</v>
      </c>
      <c r="Y15" t="s">
        <v>280</v>
      </c>
      <c r="Z15" t="s">
        <v>985</v>
      </c>
      <c r="AA15" t="s">
        <v>238</v>
      </c>
      <c r="AB15" t="s">
        <v>992</v>
      </c>
      <c r="AD15" t="s">
        <v>987</v>
      </c>
      <c r="AE15" t="s">
        <v>273</v>
      </c>
      <c r="AF15" t="s">
        <v>993</v>
      </c>
      <c r="AG15">
        <v>40297.62777777778</v>
      </c>
      <c r="AH15">
        <v>42473.37777777778</v>
      </c>
    </row>
    <row r="16" spans="1:35">
      <c r="A16" t="s">
        <v>238</v>
      </c>
      <c r="B16">
        <v>23</v>
      </c>
      <c r="C16" t="s">
        <v>242</v>
      </c>
      <c r="D16">
        <v>230238</v>
      </c>
      <c r="F16" t="s">
        <v>393</v>
      </c>
      <c r="G16" t="s">
        <v>452</v>
      </c>
      <c r="H16" t="s">
        <v>451</v>
      </c>
      <c r="I16">
        <v>19101</v>
      </c>
      <c r="J16" t="s">
        <v>453</v>
      </c>
      <c r="K16" t="s">
        <v>522</v>
      </c>
      <c r="L16" t="s">
        <v>994</v>
      </c>
      <c r="M16">
        <v>526915913</v>
      </c>
      <c r="N16">
        <v>526915913</v>
      </c>
      <c r="O16" t="s">
        <v>995</v>
      </c>
      <c r="Q16" t="s">
        <v>268</v>
      </c>
      <c r="S16">
        <v>31</v>
      </c>
      <c r="T16">
        <v>8</v>
      </c>
      <c r="U16">
        <v>39</v>
      </c>
      <c r="V16" t="s">
        <v>996</v>
      </c>
      <c r="W16" t="s">
        <v>997</v>
      </c>
      <c r="X16" t="s">
        <v>998</v>
      </c>
      <c r="Y16" t="s">
        <v>999</v>
      </c>
      <c r="Z16" t="s">
        <v>522</v>
      </c>
      <c r="AA16" t="s">
        <v>238</v>
      </c>
      <c r="AB16" t="s">
        <v>1000</v>
      </c>
      <c r="AD16">
        <v>526915913</v>
      </c>
      <c r="AE16">
        <v>526915913</v>
      </c>
      <c r="AF16" t="s">
        <v>1001</v>
      </c>
      <c r="AG16">
        <v>40297.62777777778</v>
      </c>
      <c r="AH16">
        <v>42471.461111111108</v>
      </c>
    </row>
    <row r="17" spans="1:34">
      <c r="A17" t="s">
        <v>238</v>
      </c>
      <c r="B17">
        <v>23</v>
      </c>
      <c r="C17" t="s">
        <v>897</v>
      </c>
      <c r="D17">
        <v>230239</v>
      </c>
      <c r="F17" t="s">
        <v>393</v>
      </c>
      <c r="G17" t="s">
        <v>1002</v>
      </c>
      <c r="H17" t="s">
        <v>1003</v>
      </c>
      <c r="I17">
        <v>19102</v>
      </c>
      <c r="J17" t="s">
        <v>984</v>
      </c>
      <c r="K17" t="s">
        <v>1004</v>
      </c>
      <c r="L17" t="s">
        <v>1005</v>
      </c>
      <c r="M17" t="s">
        <v>1006</v>
      </c>
      <c r="N17" t="s">
        <v>1007</v>
      </c>
      <c r="O17" t="s">
        <v>1008</v>
      </c>
      <c r="Q17" t="s">
        <v>268</v>
      </c>
      <c r="S17">
        <v>65</v>
      </c>
      <c r="T17">
        <v>14</v>
      </c>
      <c r="U17">
        <v>79</v>
      </c>
      <c r="V17" t="s">
        <v>1009</v>
      </c>
      <c r="W17" t="s">
        <v>1010</v>
      </c>
      <c r="X17" t="s">
        <v>1011</v>
      </c>
      <c r="Y17" t="s">
        <v>1012</v>
      </c>
      <c r="Z17" t="s">
        <v>1004</v>
      </c>
      <c r="AA17" t="s">
        <v>238</v>
      </c>
      <c r="AB17" t="s">
        <v>1013</v>
      </c>
      <c r="AD17" t="s">
        <v>1014</v>
      </c>
      <c r="AE17" t="s">
        <v>1007</v>
      </c>
      <c r="AF17" t="s">
        <v>1015</v>
      </c>
      <c r="AG17">
        <v>40297.62777777778</v>
      </c>
      <c r="AH17">
        <v>42457.168749999997</v>
      </c>
    </row>
    <row r="18" spans="1:34">
      <c r="A18" t="s">
        <v>238</v>
      </c>
      <c r="B18">
        <v>23</v>
      </c>
      <c r="C18" t="s">
        <v>1016</v>
      </c>
      <c r="D18">
        <v>230240</v>
      </c>
      <c r="F18" t="s">
        <v>393</v>
      </c>
      <c r="G18" t="s">
        <v>1017</v>
      </c>
      <c r="H18" t="s">
        <v>1018</v>
      </c>
      <c r="I18">
        <v>19103</v>
      </c>
      <c r="J18" t="s">
        <v>1019</v>
      </c>
      <c r="K18" t="s">
        <v>1020</v>
      </c>
      <c r="L18" t="s">
        <v>1021</v>
      </c>
      <c r="M18" t="s">
        <v>1022</v>
      </c>
      <c r="N18" t="s">
        <v>1023</v>
      </c>
      <c r="O18" t="s">
        <v>1024</v>
      </c>
      <c r="Q18" t="s">
        <v>268</v>
      </c>
      <c r="S18">
        <v>15</v>
      </c>
      <c r="T18">
        <v>4</v>
      </c>
      <c r="U18">
        <v>19</v>
      </c>
      <c r="V18" t="s">
        <v>1025</v>
      </c>
      <c r="W18" t="s">
        <v>1026</v>
      </c>
      <c r="X18" t="s">
        <v>1027</v>
      </c>
      <c r="Y18" t="s">
        <v>1028</v>
      </c>
      <c r="Z18" t="s">
        <v>1029</v>
      </c>
      <c r="AA18" t="s">
        <v>238</v>
      </c>
      <c r="AB18" t="s">
        <v>1030</v>
      </c>
      <c r="AC18" t="s">
        <v>1031</v>
      </c>
      <c r="AD18" t="s">
        <v>1022</v>
      </c>
      <c r="AE18" t="s">
        <v>1032</v>
      </c>
      <c r="AF18" t="s">
        <v>1033</v>
      </c>
      <c r="AG18">
        <v>40297.62777777778</v>
      </c>
      <c r="AH18">
        <v>42444.127083333333</v>
      </c>
    </row>
    <row r="19" spans="1:34">
      <c r="A19" t="s">
        <v>238</v>
      </c>
      <c r="B19">
        <v>23</v>
      </c>
      <c r="C19" t="s">
        <v>897</v>
      </c>
      <c r="D19">
        <v>230131</v>
      </c>
      <c r="F19" t="s">
        <v>393</v>
      </c>
      <c r="G19" t="s">
        <v>1034</v>
      </c>
      <c r="H19" t="s">
        <v>1035</v>
      </c>
      <c r="I19">
        <v>8244</v>
      </c>
      <c r="J19" t="s">
        <v>1036</v>
      </c>
      <c r="K19" t="s">
        <v>667</v>
      </c>
      <c r="L19" t="s">
        <v>1037</v>
      </c>
      <c r="M19" t="s">
        <v>1038</v>
      </c>
      <c r="N19" t="s">
        <v>1039</v>
      </c>
      <c r="O19" t="s">
        <v>1040</v>
      </c>
      <c r="Q19" t="s">
        <v>268</v>
      </c>
      <c r="S19">
        <v>14</v>
      </c>
      <c r="T19">
        <v>10</v>
      </c>
      <c r="U19">
        <v>24</v>
      </c>
      <c r="V19" t="s">
        <v>1041</v>
      </c>
      <c r="W19" t="s">
        <v>1042</v>
      </c>
      <c r="X19" t="s">
        <v>1043</v>
      </c>
      <c r="Y19" t="s">
        <v>369</v>
      </c>
      <c r="Z19" t="s">
        <v>486</v>
      </c>
      <c r="AA19" t="s">
        <v>238</v>
      </c>
      <c r="AB19" t="s">
        <v>1044</v>
      </c>
      <c r="AD19" t="s">
        <v>1045</v>
      </c>
      <c r="AF19" t="s">
        <v>1046</v>
      </c>
      <c r="AG19">
        <v>40575.418055555558</v>
      </c>
      <c r="AH19">
        <v>42450.168749999997</v>
      </c>
    </row>
    <row r="20" spans="1:34">
      <c r="A20" t="s">
        <v>238</v>
      </c>
      <c r="B20">
        <v>23</v>
      </c>
      <c r="C20" t="s">
        <v>242</v>
      </c>
      <c r="D20">
        <v>230019</v>
      </c>
      <c r="F20" t="s">
        <v>393</v>
      </c>
      <c r="G20" t="s">
        <v>462</v>
      </c>
      <c r="H20" t="s">
        <v>461</v>
      </c>
      <c r="I20">
        <v>8167</v>
      </c>
      <c r="J20" t="s">
        <v>463</v>
      </c>
      <c r="K20" t="s">
        <v>465</v>
      </c>
      <c r="L20" t="s">
        <v>1047</v>
      </c>
      <c r="M20">
        <v>529829302</v>
      </c>
      <c r="O20" t="s">
        <v>464</v>
      </c>
      <c r="Q20" t="s">
        <v>268</v>
      </c>
      <c r="S20">
        <v>13</v>
      </c>
      <c r="T20">
        <v>6</v>
      </c>
      <c r="U20">
        <v>19</v>
      </c>
      <c r="V20" t="s">
        <v>1048</v>
      </c>
      <c r="W20" t="s">
        <v>1049</v>
      </c>
      <c r="X20" t="s">
        <v>1050</v>
      </c>
      <c r="Y20" t="s">
        <v>1051</v>
      </c>
      <c r="Z20" t="s">
        <v>465</v>
      </c>
      <c r="AA20" t="s">
        <v>238</v>
      </c>
      <c r="AB20" t="s">
        <v>466</v>
      </c>
      <c r="AC20" t="s">
        <v>467</v>
      </c>
      <c r="AD20">
        <v>529829302</v>
      </c>
      <c r="AF20" t="s">
        <v>1052</v>
      </c>
      <c r="AG20">
        <v>40297.62777777778</v>
      </c>
      <c r="AH20">
        <v>42433.168749999997</v>
      </c>
    </row>
    <row r="21" spans="1:34">
      <c r="A21" t="s">
        <v>238</v>
      </c>
      <c r="B21">
        <v>23</v>
      </c>
      <c r="C21" t="s">
        <v>242</v>
      </c>
      <c r="D21">
        <v>230029</v>
      </c>
      <c r="F21" t="s">
        <v>393</v>
      </c>
      <c r="G21" t="s">
        <v>469</v>
      </c>
      <c r="H21" t="s">
        <v>468</v>
      </c>
      <c r="I21">
        <v>8175</v>
      </c>
      <c r="J21" t="s">
        <v>468</v>
      </c>
      <c r="K21" t="s">
        <v>471</v>
      </c>
      <c r="L21" t="s">
        <v>1053</v>
      </c>
      <c r="M21">
        <v>527310137</v>
      </c>
      <c r="O21" t="s">
        <v>470</v>
      </c>
      <c r="P21" t="s">
        <v>1054</v>
      </c>
      <c r="Q21" t="s">
        <v>268</v>
      </c>
      <c r="S21">
        <v>7</v>
      </c>
      <c r="T21">
        <v>9</v>
      </c>
      <c r="U21">
        <v>16</v>
      </c>
      <c r="V21" t="s">
        <v>1055</v>
      </c>
      <c r="W21" t="s">
        <v>1056</v>
      </c>
      <c r="X21" t="s">
        <v>1057</v>
      </c>
      <c r="Y21" t="s">
        <v>1058</v>
      </c>
      <c r="Z21" t="s">
        <v>472</v>
      </c>
      <c r="AA21" t="s">
        <v>238</v>
      </c>
      <c r="AB21" t="s">
        <v>473</v>
      </c>
      <c r="AC21" t="s">
        <v>474</v>
      </c>
      <c r="AD21">
        <v>565426323</v>
      </c>
      <c r="AE21">
        <v>565426323</v>
      </c>
      <c r="AF21" t="s">
        <v>475</v>
      </c>
      <c r="AG21">
        <v>39959.628472222219</v>
      </c>
      <c r="AH21">
        <v>42438.418749999997</v>
      </c>
    </row>
    <row r="22" spans="1:34">
      <c r="A22" t="s">
        <v>238</v>
      </c>
      <c r="B22">
        <v>23</v>
      </c>
      <c r="C22" t="s">
        <v>981</v>
      </c>
      <c r="D22">
        <v>230000</v>
      </c>
      <c r="F22" t="s">
        <v>393</v>
      </c>
      <c r="G22" t="s">
        <v>1059</v>
      </c>
      <c r="H22" t="s">
        <v>1060</v>
      </c>
      <c r="I22">
        <v>19869</v>
      </c>
      <c r="J22" t="s">
        <v>478</v>
      </c>
      <c r="K22" t="s">
        <v>445</v>
      </c>
      <c r="L22" t="s">
        <v>1061</v>
      </c>
      <c r="M22" t="s">
        <v>1062</v>
      </c>
      <c r="N22" t="s">
        <v>1063</v>
      </c>
      <c r="O22" t="s">
        <v>446</v>
      </c>
      <c r="Q22" t="s">
        <v>268</v>
      </c>
      <c r="S22">
        <v>16</v>
      </c>
      <c r="T22">
        <v>4</v>
      </c>
      <c r="U22">
        <v>20</v>
      </c>
      <c r="V22" t="s">
        <v>1064</v>
      </c>
      <c r="W22" t="s">
        <v>1065</v>
      </c>
      <c r="X22" t="s">
        <v>1066</v>
      </c>
      <c r="Y22" t="s">
        <v>1067</v>
      </c>
      <c r="Z22" t="s">
        <v>1068</v>
      </c>
      <c r="AA22" t="s">
        <v>238</v>
      </c>
      <c r="AB22" t="s">
        <v>1069</v>
      </c>
      <c r="AC22" t="s">
        <v>1070</v>
      </c>
      <c r="AD22" t="s">
        <v>1071</v>
      </c>
      <c r="AF22" t="s">
        <v>1072</v>
      </c>
      <c r="AG22">
        <v>40603.293749999997</v>
      </c>
      <c r="AH22">
        <v>42473.419444444444</v>
      </c>
    </row>
    <row r="23" spans="1:34">
      <c r="A23" t="s">
        <v>238</v>
      </c>
      <c r="B23">
        <v>23</v>
      </c>
      <c r="C23" t="s">
        <v>242</v>
      </c>
      <c r="D23">
        <v>230000</v>
      </c>
      <c r="F23" t="s">
        <v>393</v>
      </c>
      <c r="G23" t="s">
        <v>477</v>
      </c>
      <c r="H23" t="s">
        <v>476</v>
      </c>
      <c r="I23">
        <v>19868</v>
      </c>
      <c r="J23" t="s">
        <v>478</v>
      </c>
      <c r="K23" t="s">
        <v>445</v>
      </c>
      <c r="L23" t="s">
        <v>1061</v>
      </c>
      <c r="M23" t="s">
        <v>1062</v>
      </c>
      <c r="N23" t="s">
        <v>1063</v>
      </c>
      <c r="O23" t="s">
        <v>446</v>
      </c>
      <c r="Q23" t="s">
        <v>268</v>
      </c>
      <c r="S23">
        <v>76</v>
      </c>
      <c r="T23">
        <v>16</v>
      </c>
      <c r="U23">
        <v>92</v>
      </c>
      <c r="V23" t="s">
        <v>1073</v>
      </c>
      <c r="W23" t="s">
        <v>1074</v>
      </c>
      <c r="X23" t="s">
        <v>1075</v>
      </c>
      <c r="Y23" t="s">
        <v>343</v>
      </c>
      <c r="Z23" t="s">
        <v>1076</v>
      </c>
      <c r="AA23" t="s">
        <v>238</v>
      </c>
      <c r="AB23" t="s">
        <v>1077</v>
      </c>
      <c r="AC23" t="s">
        <v>1078</v>
      </c>
      <c r="AD23" t="s">
        <v>1079</v>
      </c>
      <c r="AF23" t="s">
        <v>1080</v>
      </c>
      <c r="AG23">
        <v>40603.293749999997</v>
      </c>
      <c r="AH23">
        <v>42476.169444444444</v>
      </c>
    </row>
    <row r="24" spans="1:34">
      <c r="A24" t="s">
        <v>238</v>
      </c>
      <c r="B24">
        <v>23</v>
      </c>
      <c r="C24" t="s">
        <v>897</v>
      </c>
      <c r="D24">
        <v>230000</v>
      </c>
      <c r="F24" t="s">
        <v>393</v>
      </c>
      <c r="G24" t="s">
        <v>1081</v>
      </c>
      <c r="H24" t="s">
        <v>1082</v>
      </c>
      <c r="I24">
        <v>19867</v>
      </c>
      <c r="J24" t="s">
        <v>478</v>
      </c>
      <c r="K24" t="s">
        <v>445</v>
      </c>
      <c r="L24" t="s">
        <v>1061</v>
      </c>
      <c r="M24" t="s">
        <v>1062</v>
      </c>
      <c r="N24" t="s">
        <v>1063</v>
      </c>
      <c r="O24" t="s">
        <v>446</v>
      </c>
      <c r="Q24" t="s">
        <v>268</v>
      </c>
      <c r="S24">
        <v>25</v>
      </c>
      <c r="T24">
        <v>6</v>
      </c>
      <c r="U24">
        <v>31</v>
      </c>
      <c r="V24" t="s">
        <v>1083</v>
      </c>
      <c r="W24" t="s">
        <v>1084</v>
      </c>
      <c r="X24" t="s">
        <v>1085</v>
      </c>
      <c r="Y24" t="s">
        <v>1086</v>
      </c>
      <c r="Z24" t="s">
        <v>1087</v>
      </c>
      <c r="AA24" t="s">
        <v>238</v>
      </c>
      <c r="AB24" t="s">
        <v>1088</v>
      </c>
      <c r="AC24" t="s">
        <v>1089</v>
      </c>
      <c r="AD24" t="s">
        <v>1090</v>
      </c>
      <c r="AE24" t="s">
        <v>1091</v>
      </c>
      <c r="AF24" t="s">
        <v>1092</v>
      </c>
      <c r="AG24">
        <v>40603.210416666669</v>
      </c>
      <c r="AH24">
        <v>42454.210416666669</v>
      </c>
    </row>
    <row r="25" spans="1:34">
      <c r="A25" t="s">
        <v>238</v>
      </c>
      <c r="B25">
        <v>23</v>
      </c>
      <c r="C25" t="s">
        <v>1016</v>
      </c>
      <c r="D25">
        <v>230000</v>
      </c>
      <c r="F25" t="s">
        <v>393</v>
      </c>
      <c r="G25" t="s">
        <v>1093</v>
      </c>
      <c r="H25" t="s">
        <v>1094</v>
      </c>
      <c r="I25">
        <v>19866</v>
      </c>
      <c r="J25" t="s">
        <v>478</v>
      </c>
      <c r="K25" t="s">
        <v>445</v>
      </c>
      <c r="L25" t="s">
        <v>1061</v>
      </c>
      <c r="M25" t="s">
        <v>1062</v>
      </c>
      <c r="N25" t="s">
        <v>1063</v>
      </c>
      <c r="O25" t="s">
        <v>446</v>
      </c>
      <c r="Q25" t="s">
        <v>268</v>
      </c>
      <c r="S25">
        <v>18</v>
      </c>
      <c r="T25">
        <v>5</v>
      </c>
      <c r="U25">
        <v>23</v>
      </c>
      <c r="V25" t="s">
        <v>296</v>
      </c>
      <c r="W25" t="s">
        <v>1095</v>
      </c>
      <c r="X25" t="s">
        <v>297</v>
      </c>
      <c r="Y25" t="s">
        <v>1096</v>
      </c>
      <c r="Z25" t="s">
        <v>502</v>
      </c>
      <c r="AA25" t="s">
        <v>238</v>
      </c>
      <c r="AB25" t="s">
        <v>1097</v>
      </c>
      <c r="AC25" t="s">
        <v>1098</v>
      </c>
      <c r="AD25" t="s">
        <v>1099</v>
      </c>
      <c r="AF25" t="s">
        <v>1100</v>
      </c>
      <c r="AG25">
        <v>40603.168749999997</v>
      </c>
      <c r="AH25">
        <v>42478.211111111108</v>
      </c>
    </row>
    <row r="26" spans="1:34">
      <c r="A26" t="s">
        <v>238</v>
      </c>
      <c r="B26">
        <v>23</v>
      </c>
      <c r="C26" t="s">
        <v>897</v>
      </c>
      <c r="D26">
        <v>230301</v>
      </c>
      <c r="F26" t="s">
        <v>393</v>
      </c>
      <c r="G26" t="s">
        <v>1101</v>
      </c>
      <c r="H26" t="s">
        <v>1102</v>
      </c>
      <c r="I26">
        <v>8296</v>
      </c>
      <c r="J26" t="s">
        <v>1103</v>
      </c>
      <c r="K26" t="s">
        <v>1104</v>
      </c>
      <c r="L26" t="s">
        <v>1105</v>
      </c>
      <c r="M26">
        <v>565428234</v>
      </c>
      <c r="N26">
        <v>565428234</v>
      </c>
      <c r="O26" t="s">
        <v>1106</v>
      </c>
      <c r="Q26" t="s">
        <v>268</v>
      </c>
      <c r="S26">
        <v>6</v>
      </c>
      <c r="T26">
        <v>0</v>
      </c>
      <c r="U26">
        <v>6</v>
      </c>
      <c r="V26" t="s">
        <v>1107</v>
      </c>
      <c r="W26" t="s">
        <v>1108</v>
      </c>
      <c r="X26" t="s">
        <v>1109</v>
      </c>
      <c r="Y26" t="s">
        <v>1110</v>
      </c>
      <c r="Z26" t="s">
        <v>1104</v>
      </c>
      <c r="AA26" t="s">
        <v>238</v>
      </c>
      <c r="AB26" t="s">
        <v>1111</v>
      </c>
      <c r="AC26" t="s">
        <v>1112</v>
      </c>
      <c r="AD26">
        <v>565428234</v>
      </c>
      <c r="AE26">
        <v>565428234</v>
      </c>
      <c r="AF26" t="s">
        <v>1113</v>
      </c>
      <c r="AG26">
        <v>40297.62777777778</v>
      </c>
      <c r="AH26">
        <v>42444.960416666669</v>
      </c>
    </row>
    <row r="27" spans="1:34">
      <c r="A27" t="s">
        <v>238</v>
      </c>
      <c r="B27">
        <v>23</v>
      </c>
      <c r="C27" t="s">
        <v>1016</v>
      </c>
      <c r="D27">
        <v>230352</v>
      </c>
      <c r="F27" t="s">
        <v>393</v>
      </c>
      <c r="G27" t="s">
        <v>1114</v>
      </c>
      <c r="H27" t="s">
        <v>1115</v>
      </c>
      <c r="I27">
        <v>18551</v>
      </c>
      <c r="J27" t="s">
        <v>1116</v>
      </c>
      <c r="K27" t="s">
        <v>1117</v>
      </c>
      <c r="L27" t="s">
        <v>1118</v>
      </c>
      <c r="M27">
        <v>533885111</v>
      </c>
      <c r="N27">
        <v>533884510</v>
      </c>
      <c r="O27" t="s">
        <v>1119</v>
      </c>
      <c r="Q27" t="s">
        <v>268</v>
      </c>
      <c r="S27">
        <v>2</v>
      </c>
      <c r="T27">
        <v>3</v>
      </c>
      <c r="U27">
        <v>5</v>
      </c>
      <c r="V27" t="s">
        <v>1120</v>
      </c>
      <c r="W27" t="s">
        <v>1121</v>
      </c>
      <c r="X27" t="s">
        <v>1122</v>
      </c>
      <c r="Y27" t="s">
        <v>1123</v>
      </c>
      <c r="Z27" t="s">
        <v>1117</v>
      </c>
      <c r="AA27" t="s">
        <v>238</v>
      </c>
      <c r="AB27" t="s">
        <v>1124</v>
      </c>
      <c r="AD27" t="s">
        <v>1125</v>
      </c>
      <c r="AE27" t="s">
        <v>1126</v>
      </c>
      <c r="AF27" t="s">
        <v>1127</v>
      </c>
      <c r="AG27">
        <v>40563.334027777775</v>
      </c>
      <c r="AH27">
        <v>42451.377083333333</v>
      </c>
    </row>
    <row r="28" spans="1:34">
      <c r="A28" t="s">
        <v>238</v>
      </c>
      <c r="B28">
        <v>23</v>
      </c>
      <c r="C28" t="s">
        <v>897</v>
      </c>
      <c r="D28">
        <v>230290</v>
      </c>
      <c r="F28" t="s">
        <v>393</v>
      </c>
      <c r="G28" t="s">
        <v>1128</v>
      </c>
      <c r="H28" t="s">
        <v>1129</v>
      </c>
      <c r="I28">
        <v>19120</v>
      </c>
      <c r="J28" t="s">
        <v>1129</v>
      </c>
      <c r="K28" t="s">
        <v>1130</v>
      </c>
      <c r="L28" t="s">
        <v>1131</v>
      </c>
      <c r="M28" t="s">
        <v>1132</v>
      </c>
      <c r="N28" t="s">
        <v>1132</v>
      </c>
      <c r="O28" t="s">
        <v>1133</v>
      </c>
      <c r="Q28" t="s">
        <v>268</v>
      </c>
      <c r="S28">
        <v>12</v>
      </c>
      <c r="T28">
        <v>3</v>
      </c>
      <c r="U28">
        <v>15</v>
      </c>
      <c r="V28" t="s">
        <v>316</v>
      </c>
      <c r="W28" t="s">
        <v>1134</v>
      </c>
      <c r="X28" t="s">
        <v>1135</v>
      </c>
      <c r="Y28" t="s">
        <v>1136</v>
      </c>
      <c r="Z28" t="s">
        <v>1130</v>
      </c>
      <c r="AA28" t="s">
        <v>238</v>
      </c>
      <c r="AB28" t="s">
        <v>1137</v>
      </c>
      <c r="AD28">
        <v>566425688</v>
      </c>
      <c r="AE28">
        <v>566425688</v>
      </c>
      <c r="AF28" t="s">
        <v>1138</v>
      </c>
      <c r="AG28">
        <v>40297.62777777778</v>
      </c>
      <c r="AH28">
        <v>42439.918749999997</v>
      </c>
    </row>
    <row r="29" spans="1:34">
      <c r="A29" t="s">
        <v>238</v>
      </c>
      <c r="B29">
        <v>23</v>
      </c>
      <c r="C29" t="s">
        <v>242</v>
      </c>
      <c r="F29" t="s">
        <v>393</v>
      </c>
      <c r="G29" t="s">
        <v>490</v>
      </c>
      <c r="H29" t="s">
        <v>489</v>
      </c>
      <c r="I29">
        <v>30898</v>
      </c>
      <c r="J29" t="s">
        <v>489</v>
      </c>
      <c r="K29" t="s">
        <v>492</v>
      </c>
      <c r="L29" t="s">
        <v>1139</v>
      </c>
      <c r="M29" t="s">
        <v>1140</v>
      </c>
      <c r="O29" t="s">
        <v>491</v>
      </c>
      <c r="Q29" t="s">
        <v>268</v>
      </c>
      <c r="S29">
        <v>5</v>
      </c>
      <c r="T29">
        <v>0</v>
      </c>
      <c r="U29">
        <v>5</v>
      </c>
      <c r="V29" t="s">
        <v>1141</v>
      </c>
      <c r="W29" t="s">
        <v>1142</v>
      </c>
      <c r="X29" t="s">
        <v>1143</v>
      </c>
      <c r="Y29" t="s">
        <v>1144</v>
      </c>
      <c r="Z29" t="s">
        <v>492</v>
      </c>
      <c r="AA29" t="s">
        <v>238</v>
      </c>
      <c r="AB29" t="s">
        <v>493</v>
      </c>
      <c r="AD29" t="s">
        <v>1140</v>
      </c>
      <c r="AF29" t="s">
        <v>1145</v>
      </c>
      <c r="AG29">
        <v>42431.293749999997</v>
      </c>
      <c r="AH29">
        <v>42432.335416666669</v>
      </c>
    </row>
    <row r="30" spans="1:34">
      <c r="A30" t="s">
        <v>238</v>
      </c>
      <c r="B30">
        <v>23</v>
      </c>
      <c r="C30" t="s">
        <v>242</v>
      </c>
      <c r="D30">
        <v>230226</v>
      </c>
      <c r="F30" t="s">
        <v>393</v>
      </c>
      <c r="G30" t="s">
        <v>495</v>
      </c>
      <c r="H30" t="s">
        <v>494</v>
      </c>
      <c r="I30">
        <v>19098</v>
      </c>
      <c r="J30" t="s">
        <v>496</v>
      </c>
      <c r="K30" t="s">
        <v>429</v>
      </c>
      <c r="L30" t="s">
        <v>1146</v>
      </c>
      <c r="M30">
        <v>526039273</v>
      </c>
      <c r="O30" t="s">
        <v>497</v>
      </c>
      <c r="Q30" t="s">
        <v>268</v>
      </c>
      <c r="S30">
        <v>5</v>
      </c>
      <c r="T30">
        <v>0</v>
      </c>
      <c r="U30">
        <v>5</v>
      </c>
      <c r="V30" t="s">
        <v>1147</v>
      </c>
      <c r="W30" t="s">
        <v>1148</v>
      </c>
      <c r="X30" t="s">
        <v>239</v>
      </c>
      <c r="Y30" t="s">
        <v>239</v>
      </c>
      <c r="Z30" t="s">
        <v>429</v>
      </c>
      <c r="AA30" t="s">
        <v>238</v>
      </c>
      <c r="AB30" t="s">
        <v>1149</v>
      </c>
      <c r="AD30">
        <v>9010971705</v>
      </c>
      <c r="AE30" t="s">
        <v>273</v>
      </c>
      <c r="AF30" t="s">
        <v>1150</v>
      </c>
      <c r="AG30">
        <v>40297.62777777778</v>
      </c>
      <c r="AH30">
        <v>42467.461111111108</v>
      </c>
    </row>
    <row r="31" spans="1:34">
      <c r="A31" t="s">
        <v>238</v>
      </c>
      <c r="B31">
        <v>23</v>
      </c>
      <c r="C31" t="s">
        <v>897</v>
      </c>
      <c r="D31">
        <v>230417</v>
      </c>
      <c r="F31" t="s">
        <v>393</v>
      </c>
      <c r="G31" t="s">
        <v>1151</v>
      </c>
      <c r="H31" t="s">
        <v>1152</v>
      </c>
      <c r="I31">
        <v>29524</v>
      </c>
      <c r="J31" t="s">
        <v>1153</v>
      </c>
      <c r="K31" t="s">
        <v>1154</v>
      </c>
      <c r="L31" t="s">
        <v>1155</v>
      </c>
      <c r="M31" t="s">
        <v>1156</v>
      </c>
      <c r="N31" t="s">
        <v>1157</v>
      </c>
      <c r="O31" t="s">
        <v>1158</v>
      </c>
      <c r="Q31" t="s">
        <v>268</v>
      </c>
      <c r="S31">
        <v>8</v>
      </c>
      <c r="T31">
        <v>5</v>
      </c>
      <c r="U31">
        <v>13</v>
      </c>
      <c r="V31" t="s">
        <v>1159</v>
      </c>
      <c r="W31" t="s">
        <v>1160</v>
      </c>
      <c r="X31" t="s">
        <v>1161</v>
      </c>
      <c r="Y31" t="s">
        <v>285</v>
      </c>
      <c r="Z31" t="s">
        <v>1154</v>
      </c>
      <c r="AA31" t="s">
        <v>238</v>
      </c>
      <c r="AB31" t="s">
        <v>1162</v>
      </c>
      <c r="AD31" t="s">
        <v>1156</v>
      </c>
      <c r="AE31" t="s">
        <v>1157</v>
      </c>
      <c r="AF31" t="s">
        <v>1163</v>
      </c>
      <c r="AG31">
        <v>41750.419444444444</v>
      </c>
      <c r="AH31">
        <v>42439.002083333333</v>
      </c>
    </row>
    <row r="32" spans="1:34">
      <c r="A32" t="s">
        <v>238</v>
      </c>
      <c r="B32">
        <v>23</v>
      </c>
      <c r="C32" t="s">
        <v>897</v>
      </c>
      <c r="D32">
        <v>230319</v>
      </c>
      <c r="F32" t="s">
        <v>393</v>
      </c>
      <c r="G32" t="s">
        <v>1164</v>
      </c>
      <c r="H32" t="s">
        <v>1165</v>
      </c>
      <c r="I32">
        <v>219</v>
      </c>
      <c r="J32" t="s">
        <v>1166</v>
      </c>
      <c r="K32" t="s">
        <v>1167</v>
      </c>
      <c r="L32" t="s">
        <v>1168</v>
      </c>
      <c r="M32" t="s">
        <v>1169</v>
      </c>
      <c r="N32" t="s">
        <v>1170</v>
      </c>
      <c r="O32" t="s">
        <v>1171</v>
      </c>
      <c r="Q32" t="s">
        <v>268</v>
      </c>
      <c r="S32">
        <v>27</v>
      </c>
      <c r="T32">
        <v>11</v>
      </c>
      <c r="U32">
        <v>38</v>
      </c>
      <c r="V32" t="s">
        <v>1172</v>
      </c>
      <c r="W32" t="s">
        <v>1173</v>
      </c>
      <c r="X32" t="s">
        <v>1174</v>
      </c>
      <c r="Y32" t="s">
        <v>1175</v>
      </c>
      <c r="Z32" t="s">
        <v>1176</v>
      </c>
      <c r="AA32" t="s">
        <v>238</v>
      </c>
      <c r="AB32" t="s">
        <v>1177</v>
      </c>
      <c r="AD32" t="s">
        <v>1178</v>
      </c>
      <c r="AE32" t="s">
        <v>1170</v>
      </c>
      <c r="AF32" t="s">
        <v>1179</v>
      </c>
      <c r="AG32">
        <v>39959.628472222219</v>
      </c>
      <c r="AH32">
        <v>42460.210416666669</v>
      </c>
    </row>
    <row r="33" spans="1:34">
      <c r="A33" t="s">
        <v>238</v>
      </c>
      <c r="B33">
        <v>23</v>
      </c>
      <c r="C33" t="s">
        <v>897</v>
      </c>
      <c r="D33">
        <v>230322</v>
      </c>
      <c r="F33" t="s">
        <v>393</v>
      </c>
      <c r="G33" t="s">
        <v>1180</v>
      </c>
      <c r="H33" t="s">
        <v>1181</v>
      </c>
      <c r="I33">
        <v>222</v>
      </c>
      <c r="J33" t="s">
        <v>1182</v>
      </c>
      <c r="K33" t="s">
        <v>1183</v>
      </c>
      <c r="L33" t="s">
        <v>1184</v>
      </c>
      <c r="M33" t="s">
        <v>1185</v>
      </c>
      <c r="N33" t="s">
        <v>1186</v>
      </c>
      <c r="O33" t="s">
        <v>1187</v>
      </c>
      <c r="Q33" t="s">
        <v>268</v>
      </c>
      <c r="S33">
        <v>7</v>
      </c>
      <c r="T33">
        <v>12</v>
      </c>
      <c r="U33">
        <v>19</v>
      </c>
      <c r="V33" t="s">
        <v>373</v>
      </c>
      <c r="W33" t="s">
        <v>1188</v>
      </c>
      <c r="X33" t="s">
        <v>374</v>
      </c>
      <c r="Y33" t="s">
        <v>1189</v>
      </c>
      <c r="Z33" t="s">
        <v>1183</v>
      </c>
      <c r="AA33" t="s">
        <v>238</v>
      </c>
      <c r="AB33" t="s">
        <v>1190</v>
      </c>
      <c r="AC33" t="s">
        <v>1191</v>
      </c>
      <c r="AD33">
        <v>566765105</v>
      </c>
      <c r="AE33">
        <v>566722808</v>
      </c>
      <c r="AF33" t="s">
        <v>1192</v>
      </c>
      <c r="AG33">
        <v>40297.62777777778</v>
      </c>
      <c r="AH33">
        <v>42444.002083333333</v>
      </c>
    </row>
    <row r="34" spans="1:34">
      <c r="A34" t="s">
        <v>238</v>
      </c>
      <c r="B34">
        <v>23</v>
      </c>
      <c r="C34" t="s">
        <v>897</v>
      </c>
      <c r="D34">
        <v>230114</v>
      </c>
      <c r="F34" t="s">
        <v>393</v>
      </c>
      <c r="G34" t="s">
        <v>1193</v>
      </c>
      <c r="H34" t="s">
        <v>1194</v>
      </c>
      <c r="I34">
        <v>8230</v>
      </c>
      <c r="J34" t="s">
        <v>1195</v>
      </c>
      <c r="K34" t="s">
        <v>1196</v>
      </c>
      <c r="L34" t="s">
        <v>1197</v>
      </c>
      <c r="M34" t="s">
        <v>1198</v>
      </c>
      <c r="O34" t="s">
        <v>1199</v>
      </c>
      <c r="Q34" t="s">
        <v>268</v>
      </c>
      <c r="S34">
        <v>19</v>
      </c>
      <c r="T34">
        <v>14</v>
      </c>
      <c r="U34">
        <v>33</v>
      </c>
      <c r="V34" t="s">
        <v>1200</v>
      </c>
      <c r="W34" t="s">
        <v>1201</v>
      </c>
      <c r="X34" t="s">
        <v>1202</v>
      </c>
      <c r="Y34" t="s">
        <v>1203</v>
      </c>
      <c r="Z34" t="s">
        <v>1204</v>
      </c>
      <c r="AA34" t="s">
        <v>238</v>
      </c>
      <c r="AB34" t="s">
        <v>1205</v>
      </c>
      <c r="AD34">
        <v>566751200</v>
      </c>
      <c r="AE34">
        <v>566751200</v>
      </c>
      <c r="AF34" t="s">
        <v>1206</v>
      </c>
      <c r="AG34">
        <v>40297.62777777778</v>
      </c>
      <c r="AH34">
        <v>42464.961111111108</v>
      </c>
    </row>
    <row r="35" spans="1:34">
      <c r="A35" t="s">
        <v>238</v>
      </c>
      <c r="B35">
        <v>23</v>
      </c>
      <c r="C35" t="s">
        <v>897</v>
      </c>
      <c r="D35">
        <v>230430</v>
      </c>
      <c r="F35" t="s">
        <v>393</v>
      </c>
      <c r="G35" t="s">
        <v>1207</v>
      </c>
      <c r="H35" t="s">
        <v>1208</v>
      </c>
      <c r="I35">
        <v>30234</v>
      </c>
      <c r="J35" t="s">
        <v>1209</v>
      </c>
      <c r="K35" t="s">
        <v>1210</v>
      </c>
      <c r="L35" t="s">
        <v>1211</v>
      </c>
      <c r="M35" t="s">
        <v>1212</v>
      </c>
      <c r="O35" t="s">
        <v>1213</v>
      </c>
      <c r="Q35" t="s">
        <v>268</v>
      </c>
      <c r="S35">
        <v>8</v>
      </c>
      <c r="T35">
        <v>0</v>
      </c>
      <c r="U35">
        <v>8</v>
      </c>
      <c r="V35" t="s">
        <v>1214</v>
      </c>
      <c r="W35" t="s">
        <v>1215</v>
      </c>
      <c r="X35" t="s">
        <v>1216</v>
      </c>
      <c r="Y35" t="s">
        <v>1217</v>
      </c>
      <c r="Z35" t="s">
        <v>284</v>
      </c>
      <c r="AA35" t="s">
        <v>238</v>
      </c>
      <c r="AB35" t="s">
        <v>1218</v>
      </c>
      <c r="AD35" t="s">
        <v>1219</v>
      </c>
      <c r="AF35" t="s">
        <v>1220</v>
      </c>
      <c r="AG35">
        <v>42066.210416666669</v>
      </c>
      <c r="AH35">
        <v>42436.002083333333</v>
      </c>
    </row>
    <row r="36" spans="1:34">
      <c r="A36" t="s">
        <v>238</v>
      </c>
      <c r="B36">
        <v>23</v>
      </c>
      <c r="C36" t="s">
        <v>981</v>
      </c>
      <c r="D36">
        <v>230025</v>
      </c>
      <c r="F36" t="s">
        <v>393</v>
      </c>
      <c r="G36" t="s">
        <v>1221</v>
      </c>
      <c r="H36" t="s">
        <v>1222</v>
      </c>
      <c r="I36">
        <v>19071</v>
      </c>
      <c r="J36" t="s">
        <v>1222</v>
      </c>
      <c r="K36" t="s">
        <v>794</v>
      </c>
      <c r="L36" t="s">
        <v>1223</v>
      </c>
      <c r="M36" t="s">
        <v>1224</v>
      </c>
      <c r="O36" t="s">
        <v>1225</v>
      </c>
      <c r="Q36" t="s">
        <v>268</v>
      </c>
      <c r="S36">
        <v>51</v>
      </c>
      <c r="T36">
        <v>9</v>
      </c>
      <c r="U36">
        <v>60</v>
      </c>
      <c r="V36" t="s">
        <v>1226</v>
      </c>
      <c r="W36" t="s">
        <v>1227</v>
      </c>
      <c r="X36" t="s">
        <v>1228</v>
      </c>
      <c r="Y36" t="s">
        <v>1229</v>
      </c>
      <c r="Z36" t="s">
        <v>794</v>
      </c>
      <c r="AA36" t="s">
        <v>238</v>
      </c>
      <c r="AB36" t="s">
        <v>1230</v>
      </c>
      <c r="AD36" t="s">
        <v>1224</v>
      </c>
      <c r="AE36" t="s">
        <v>1231</v>
      </c>
      <c r="AF36" t="s">
        <v>1232</v>
      </c>
      <c r="AG36">
        <v>39959.628472222219</v>
      </c>
      <c r="AH36">
        <v>42464.37777777778</v>
      </c>
    </row>
    <row r="37" spans="1:34">
      <c r="A37" t="s">
        <v>238</v>
      </c>
      <c r="B37">
        <v>23</v>
      </c>
      <c r="C37" t="s">
        <v>981</v>
      </c>
      <c r="D37">
        <v>230363</v>
      </c>
      <c r="F37" t="s">
        <v>393</v>
      </c>
      <c r="G37" t="s">
        <v>1233</v>
      </c>
      <c r="H37" t="s">
        <v>1234</v>
      </c>
      <c r="I37">
        <v>19903</v>
      </c>
      <c r="J37" t="s">
        <v>1234</v>
      </c>
      <c r="K37" t="s">
        <v>1235</v>
      </c>
      <c r="L37" t="s">
        <v>1236</v>
      </c>
      <c r="M37" t="s">
        <v>1237</v>
      </c>
      <c r="O37" t="s">
        <v>1238</v>
      </c>
      <c r="Q37" t="s">
        <v>268</v>
      </c>
      <c r="S37">
        <v>10</v>
      </c>
      <c r="T37">
        <v>0</v>
      </c>
      <c r="U37">
        <v>10</v>
      </c>
      <c r="V37" t="s">
        <v>313</v>
      </c>
      <c r="W37" t="s">
        <v>1239</v>
      </c>
      <c r="X37" t="s">
        <v>314</v>
      </c>
      <c r="Y37" t="s">
        <v>1240</v>
      </c>
      <c r="Z37" t="s">
        <v>1235</v>
      </c>
      <c r="AA37" t="s">
        <v>238</v>
      </c>
      <c r="AB37" t="s">
        <v>1241</v>
      </c>
      <c r="AD37" t="s">
        <v>1237</v>
      </c>
      <c r="AF37" t="s">
        <v>1242</v>
      </c>
      <c r="AG37">
        <v>40624.252083333333</v>
      </c>
      <c r="AH37">
        <v>42445.335416666669</v>
      </c>
    </row>
    <row r="38" spans="1:34">
      <c r="A38" t="s">
        <v>238</v>
      </c>
      <c r="B38">
        <v>23</v>
      </c>
      <c r="C38" t="s">
        <v>897</v>
      </c>
      <c r="D38">
        <v>230377</v>
      </c>
      <c r="F38" t="s">
        <v>393</v>
      </c>
      <c r="G38" t="s">
        <v>1243</v>
      </c>
      <c r="H38" t="s">
        <v>1243</v>
      </c>
      <c r="I38">
        <v>26328</v>
      </c>
      <c r="J38" t="s">
        <v>1244</v>
      </c>
      <c r="K38" t="s">
        <v>1245</v>
      </c>
      <c r="L38" t="s">
        <v>1246</v>
      </c>
      <c r="M38" t="s">
        <v>1247</v>
      </c>
      <c r="O38" t="s">
        <v>1248</v>
      </c>
      <c r="Q38" t="s">
        <v>268</v>
      </c>
      <c r="S38">
        <v>8</v>
      </c>
      <c r="T38">
        <v>2</v>
      </c>
      <c r="U38">
        <v>10</v>
      </c>
      <c r="V38" t="s">
        <v>1249</v>
      </c>
      <c r="W38" t="s">
        <v>1250</v>
      </c>
      <c r="X38" t="s">
        <v>1251</v>
      </c>
      <c r="Y38" t="s">
        <v>1252</v>
      </c>
      <c r="Z38" t="s">
        <v>1245</v>
      </c>
      <c r="AA38" t="s">
        <v>238</v>
      </c>
      <c r="AB38" t="s">
        <v>1253</v>
      </c>
      <c r="AD38" t="s">
        <v>1247</v>
      </c>
      <c r="AF38" t="s">
        <v>1254</v>
      </c>
      <c r="AG38">
        <v>40990.210416666669</v>
      </c>
      <c r="AH38">
        <v>42460.210416666669</v>
      </c>
    </row>
    <row r="39" spans="1:34">
      <c r="A39" t="s">
        <v>238</v>
      </c>
      <c r="B39">
        <v>23</v>
      </c>
      <c r="C39" t="s">
        <v>242</v>
      </c>
      <c r="D39">
        <v>230355</v>
      </c>
      <c r="F39" t="s">
        <v>393</v>
      </c>
      <c r="G39" t="s">
        <v>499</v>
      </c>
      <c r="H39" t="s">
        <v>498</v>
      </c>
      <c r="I39">
        <v>19871</v>
      </c>
      <c r="J39" t="s">
        <v>500</v>
      </c>
      <c r="K39" t="s">
        <v>456</v>
      </c>
      <c r="L39" t="s">
        <v>1255</v>
      </c>
      <c r="M39" t="s">
        <v>1256</v>
      </c>
      <c r="O39" t="s">
        <v>503</v>
      </c>
      <c r="Q39" t="s">
        <v>268</v>
      </c>
      <c r="S39">
        <v>13</v>
      </c>
      <c r="T39">
        <v>6</v>
      </c>
      <c r="U39">
        <v>19</v>
      </c>
      <c r="V39" t="s">
        <v>1257</v>
      </c>
      <c r="W39" t="s">
        <v>1258</v>
      </c>
      <c r="X39" t="s">
        <v>1259</v>
      </c>
      <c r="Y39" t="s">
        <v>1260</v>
      </c>
      <c r="Z39" t="s">
        <v>456</v>
      </c>
      <c r="AA39" t="s">
        <v>238</v>
      </c>
      <c r="AB39" t="s">
        <v>1261</v>
      </c>
      <c r="AC39" t="s">
        <v>1262</v>
      </c>
      <c r="AD39" t="s">
        <v>1256</v>
      </c>
      <c r="AF39" t="s">
        <v>1263</v>
      </c>
      <c r="AG39">
        <v>40604.252083333333</v>
      </c>
      <c r="AH39">
        <v>42438.418749999997</v>
      </c>
    </row>
    <row r="40" spans="1:34">
      <c r="A40" t="s">
        <v>238</v>
      </c>
      <c r="B40">
        <v>23</v>
      </c>
      <c r="C40" t="s">
        <v>981</v>
      </c>
      <c r="D40">
        <v>230423</v>
      </c>
      <c r="F40" t="s">
        <v>393</v>
      </c>
      <c r="G40" t="s">
        <v>1264</v>
      </c>
      <c r="H40" t="s">
        <v>1264</v>
      </c>
      <c r="I40">
        <v>29707</v>
      </c>
      <c r="J40" t="s">
        <v>1264</v>
      </c>
      <c r="K40" t="s">
        <v>678</v>
      </c>
      <c r="L40" t="s">
        <v>1265</v>
      </c>
      <c r="M40">
        <v>8017454375</v>
      </c>
      <c r="O40" t="s">
        <v>1266</v>
      </c>
      <c r="Q40" t="s">
        <v>268</v>
      </c>
      <c r="S40">
        <v>7</v>
      </c>
      <c r="T40">
        <v>1</v>
      </c>
      <c r="U40">
        <v>8</v>
      </c>
      <c r="V40" t="s">
        <v>1267</v>
      </c>
      <c r="W40" t="s">
        <v>1268</v>
      </c>
      <c r="X40" t="s">
        <v>1269</v>
      </c>
      <c r="Y40" t="s">
        <v>1270</v>
      </c>
      <c r="Z40" t="s">
        <v>1271</v>
      </c>
      <c r="AA40" t="s">
        <v>833</v>
      </c>
      <c r="AB40" t="s">
        <v>1272</v>
      </c>
      <c r="AD40">
        <v>8017454375</v>
      </c>
      <c r="AF40" t="s">
        <v>1273</v>
      </c>
      <c r="AG40">
        <v>41772.295138888891</v>
      </c>
      <c r="AH40">
        <v>42443.502083333333</v>
      </c>
    </row>
    <row r="41" spans="1:34">
      <c r="A41" t="s">
        <v>238</v>
      </c>
      <c r="B41">
        <v>23</v>
      </c>
      <c r="C41" t="s">
        <v>981</v>
      </c>
      <c r="D41">
        <v>230304</v>
      </c>
      <c r="F41" t="s">
        <v>393</v>
      </c>
      <c r="G41" t="s">
        <v>1274</v>
      </c>
      <c r="H41" t="s">
        <v>1275</v>
      </c>
      <c r="I41">
        <v>8298</v>
      </c>
      <c r="J41" t="s">
        <v>1276</v>
      </c>
      <c r="K41" t="s">
        <v>1277</v>
      </c>
      <c r="L41" t="s">
        <v>1278</v>
      </c>
      <c r="M41">
        <v>586768528</v>
      </c>
      <c r="N41">
        <v>586768528</v>
      </c>
      <c r="O41" t="s">
        <v>1279</v>
      </c>
      <c r="Q41" t="s">
        <v>268</v>
      </c>
      <c r="S41">
        <v>41</v>
      </c>
      <c r="T41">
        <v>32</v>
      </c>
      <c r="U41">
        <v>73</v>
      </c>
      <c r="V41" t="s">
        <v>1280</v>
      </c>
      <c r="W41" t="s">
        <v>1281</v>
      </c>
      <c r="X41" t="s">
        <v>1282</v>
      </c>
      <c r="Y41" t="s">
        <v>1283</v>
      </c>
      <c r="Z41" t="s">
        <v>1277</v>
      </c>
      <c r="AA41" t="s">
        <v>238</v>
      </c>
      <c r="AB41" t="s">
        <v>1284</v>
      </c>
      <c r="AD41">
        <v>586768528</v>
      </c>
      <c r="AE41">
        <v>586768528</v>
      </c>
      <c r="AF41" t="s">
        <v>1285</v>
      </c>
      <c r="AG41">
        <v>40297.62777777778</v>
      </c>
      <c r="AH41">
        <v>42453.877083333333</v>
      </c>
    </row>
    <row r="42" spans="1:34">
      <c r="A42" t="s">
        <v>238</v>
      </c>
      <c r="B42">
        <v>23</v>
      </c>
      <c r="C42" t="s">
        <v>242</v>
      </c>
      <c r="D42">
        <v>230372</v>
      </c>
      <c r="F42" t="s">
        <v>393</v>
      </c>
      <c r="G42" t="s">
        <v>505</v>
      </c>
      <c r="H42" t="s">
        <v>504</v>
      </c>
      <c r="I42">
        <v>26271</v>
      </c>
      <c r="J42" t="s">
        <v>504</v>
      </c>
      <c r="K42" t="s">
        <v>507</v>
      </c>
      <c r="L42" t="s">
        <v>1286</v>
      </c>
      <c r="M42" t="s">
        <v>1287</v>
      </c>
      <c r="O42" t="s">
        <v>506</v>
      </c>
      <c r="Q42" t="s">
        <v>268</v>
      </c>
      <c r="S42">
        <v>13</v>
      </c>
      <c r="T42">
        <v>1</v>
      </c>
      <c r="U42">
        <v>14</v>
      </c>
      <c r="V42" t="s">
        <v>1288</v>
      </c>
      <c r="W42" t="s">
        <v>1289</v>
      </c>
      <c r="X42" t="s">
        <v>1290</v>
      </c>
      <c r="Y42" t="s">
        <v>287</v>
      </c>
      <c r="Z42" t="s">
        <v>507</v>
      </c>
      <c r="AA42" t="s">
        <v>238</v>
      </c>
      <c r="AB42" t="s">
        <v>508</v>
      </c>
      <c r="AD42" t="s">
        <v>1287</v>
      </c>
      <c r="AF42" t="s">
        <v>509</v>
      </c>
      <c r="AG42">
        <v>40973.168749999997</v>
      </c>
      <c r="AH42">
        <v>42465.419444444444</v>
      </c>
    </row>
    <row r="43" spans="1:34">
      <c r="A43" t="s">
        <v>238</v>
      </c>
      <c r="B43">
        <v>23</v>
      </c>
      <c r="C43" t="s">
        <v>981</v>
      </c>
      <c r="D43">
        <v>230375</v>
      </c>
      <c r="F43" t="s">
        <v>393</v>
      </c>
      <c r="G43" t="s">
        <v>1291</v>
      </c>
      <c r="H43" t="s">
        <v>1292</v>
      </c>
      <c r="I43">
        <v>26291</v>
      </c>
      <c r="J43" t="s">
        <v>1293</v>
      </c>
      <c r="K43" t="s">
        <v>1294</v>
      </c>
      <c r="L43" t="s">
        <v>1295</v>
      </c>
      <c r="M43" t="s">
        <v>1296</v>
      </c>
      <c r="O43" t="s">
        <v>1297</v>
      </c>
      <c r="Q43" t="s">
        <v>268</v>
      </c>
      <c r="S43">
        <v>6</v>
      </c>
      <c r="T43">
        <v>0</v>
      </c>
      <c r="U43">
        <v>6</v>
      </c>
      <c r="V43" t="s">
        <v>320</v>
      </c>
      <c r="W43" t="s">
        <v>1298</v>
      </c>
      <c r="X43" t="s">
        <v>321</v>
      </c>
      <c r="Y43" t="s">
        <v>1299</v>
      </c>
      <c r="Z43" t="s">
        <v>1294</v>
      </c>
      <c r="AA43" t="s">
        <v>238</v>
      </c>
      <c r="AB43" t="s">
        <v>1300</v>
      </c>
      <c r="AC43" t="s">
        <v>1301</v>
      </c>
      <c r="AD43" t="s">
        <v>1296</v>
      </c>
      <c r="AF43" t="s">
        <v>1302</v>
      </c>
      <c r="AG43">
        <v>40980.335416666669</v>
      </c>
      <c r="AH43">
        <v>42447.293749999997</v>
      </c>
    </row>
    <row r="44" spans="1:34">
      <c r="A44" t="s">
        <v>238</v>
      </c>
      <c r="B44">
        <v>23</v>
      </c>
      <c r="C44" t="s">
        <v>897</v>
      </c>
      <c r="D44">
        <v>230396</v>
      </c>
      <c r="F44" t="s">
        <v>393</v>
      </c>
      <c r="G44" t="s">
        <v>1303</v>
      </c>
      <c r="H44" t="s">
        <v>1304</v>
      </c>
      <c r="I44">
        <v>27848</v>
      </c>
      <c r="J44" t="s">
        <v>1305</v>
      </c>
      <c r="K44" t="s">
        <v>1306</v>
      </c>
      <c r="L44" t="s">
        <v>1307</v>
      </c>
      <c r="M44" t="s">
        <v>1308</v>
      </c>
      <c r="O44" t="s">
        <v>1309</v>
      </c>
      <c r="Q44" t="s">
        <v>268</v>
      </c>
      <c r="S44">
        <v>7</v>
      </c>
      <c r="T44">
        <v>0</v>
      </c>
      <c r="U44">
        <v>7</v>
      </c>
      <c r="V44" t="s">
        <v>1310</v>
      </c>
      <c r="W44" t="s">
        <v>1311</v>
      </c>
      <c r="X44" t="s">
        <v>1312</v>
      </c>
      <c r="Y44" t="s">
        <v>274</v>
      </c>
      <c r="Z44" t="s">
        <v>1306</v>
      </c>
      <c r="AA44" t="s">
        <v>238</v>
      </c>
      <c r="AB44" t="s">
        <v>1313</v>
      </c>
      <c r="AD44" t="s">
        <v>1308</v>
      </c>
      <c r="AF44" t="s">
        <v>1314</v>
      </c>
      <c r="AG44">
        <v>41365.37777777778</v>
      </c>
      <c r="AH44">
        <v>42453.002083333333</v>
      </c>
    </row>
    <row r="45" spans="1:34">
      <c r="A45" t="s">
        <v>238</v>
      </c>
      <c r="B45">
        <v>23</v>
      </c>
      <c r="C45" t="s">
        <v>242</v>
      </c>
      <c r="D45">
        <v>230075</v>
      </c>
      <c r="F45" t="s">
        <v>393</v>
      </c>
      <c r="G45" t="s">
        <v>516</v>
      </c>
      <c r="H45" t="s">
        <v>515</v>
      </c>
      <c r="I45">
        <v>8202</v>
      </c>
      <c r="J45" t="s">
        <v>517</v>
      </c>
      <c r="K45" t="s">
        <v>518</v>
      </c>
      <c r="L45" t="s">
        <v>1315</v>
      </c>
      <c r="M45" t="s">
        <v>1316</v>
      </c>
      <c r="O45" t="s">
        <v>514</v>
      </c>
      <c r="Q45" t="s">
        <v>268</v>
      </c>
      <c r="S45">
        <v>6</v>
      </c>
      <c r="T45">
        <v>0</v>
      </c>
      <c r="U45">
        <v>6</v>
      </c>
      <c r="V45" t="s">
        <v>1317</v>
      </c>
      <c r="W45" t="s">
        <v>1318</v>
      </c>
      <c r="X45" t="s">
        <v>1319</v>
      </c>
      <c r="Y45" t="s">
        <v>327</v>
      </c>
      <c r="Z45" t="s">
        <v>518</v>
      </c>
      <c r="AA45" t="s">
        <v>238</v>
      </c>
      <c r="AB45" t="s">
        <v>1320</v>
      </c>
      <c r="AC45" t="s">
        <v>1321</v>
      </c>
      <c r="AD45" t="s">
        <v>1316</v>
      </c>
      <c r="AE45" t="s">
        <v>273</v>
      </c>
      <c r="AF45" t="s">
        <v>1322</v>
      </c>
      <c r="AG45">
        <v>40297.62777777778</v>
      </c>
      <c r="AH45">
        <v>42439.127083333333</v>
      </c>
    </row>
    <row r="46" spans="1:34">
      <c r="A46" t="s">
        <v>238</v>
      </c>
      <c r="B46">
        <v>23</v>
      </c>
      <c r="C46" t="s">
        <v>242</v>
      </c>
      <c r="D46">
        <v>230394</v>
      </c>
      <c r="F46" t="s">
        <v>393</v>
      </c>
      <c r="G46" t="s">
        <v>520</v>
      </c>
      <c r="H46" t="s">
        <v>519</v>
      </c>
      <c r="I46">
        <v>27756</v>
      </c>
      <c r="J46" t="s">
        <v>521</v>
      </c>
      <c r="K46" t="s">
        <v>444</v>
      </c>
      <c r="L46" t="s">
        <v>1323</v>
      </c>
      <c r="M46" t="s">
        <v>1324</v>
      </c>
      <c r="N46" t="s">
        <v>1325</v>
      </c>
      <c r="O46" t="s">
        <v>1326</v>
      </c>
      <c r="Q46" t="s">
        <v>268</v>
      </c>
      <c r="S46">
        <v>3</v>
      </c>
      <c r="T46">
        <v>4</v>
      </c>
      <c r="U46">
        <v>7</v>
      </c>
      <c r="V46" t="s">
        <v>320</v>
      </c>
      <c r="W46" t="s">
        <v>1327</v>
      </c>
      <c r="X46" t="s">
        <v>321</v>
      </c>
      <c r="Y46" t="s">
        <v>1328</v>
      </c>
      <c r="Z46" t="s">
        <v>444</v>
      </c>
      <c r="AA46" t="s">
        <v>238</v>
      </c>
      <c r="AB46" t="s">
        <v>1329</v>
      </c>
      <c r="AD46" t="s">
        <v>1324</v>
      </c>
      <c r="AE46" t="s">
        <v>1325</v>
      </c>
      <c r="AF46" t="s">
        <v>1330</v>
      </c>
      <c r="AG46">
        <v>41348.252083333333</v>
      </c>
      <c r="AH46">
        <v>42465.419444444444</v>
      </c>
    </row>
    <row r="47" spans="1:34">
      <c r="A47" t="s">
        <v>238</v>
      </c>
      <c r="B47">
        <v>23</v>
      </c>
      <c r="C47" t="s">
        <v>242</v>
      </c>
      <c r="D47">
        <v>230060</v>
      </c>
      <c r="F47" t="s">
        <v>393</v>
      </c>
      <c r="G47" t="s">
        <v>524</v>
      </c>
      <c r="H47" t="s">
        <v>523</v>
      </c>
      <c r="I47">
        <v>8192</v>
      </c>
      <c r="J47" t="s">
        <v>525</v>
      </c>
      <c r="K47" t="s">
        <v>1331</v>
      </c>
      <c r="L47" t="s">
        <v>1332</v>
      </c>
      <c r="M47">
        <v>528521121</v>
      </c>
      <c r="N47">
        <v>528522358</v>
      </c>
      <c r="O47" t="s">
        <v>526</v>
      </c>
      <c r="P47" t="s">
        <v>392</v>
      </c>
      <c r="Q47" t="s">
        <v>268</v>
      </c>
      <c r="S47">
        <v>8</v>
      </c>
      <c r="T47">
        <v>0</v>
      </c>
      <c r="U47">
        <v>8</v>
      </c>
      <c r="V47" t="s">
        <v>1172</v>
      </c>
      <c r="W47" t="s">
        <v>1333</v>
      </c>
      <c r="X47" t="s">
        <v>1174</v>
      </c>
      <c r="Y47" t="s">
        <v>277</v>
      </c>
      <c r="Z47" t="s">
        <v>1331</v>
      </c>
      <c r="AA47" t="s">
        <v>238</v>
      </c>
      <c r="AB47" t="s">
        <v>1334</v>
      </c>
      <c r="AC47" t="s">
        <v>1335</v>
      </c>
      <c r="AD47" t="s">
        <v>1336</v>
      </c>
      <c r="AE47" t="s">
        <v>1337</v>
      </c>
      <c r="AF47" t="s">
        <v>1338</v>
      </c>
      <c r="AG47">
        <v>40004.629861111112</v>
      </c>
      <c r="AH47">
        <v>42445.127083333333</v>
      </c>
    </row>
    <row r="48" spans="1:34">
      <c r="A48" t="s">
        <v>238</v>
      </c>
      <c r="B48">
        <v>23</v>
      </c>
      <c r="C48" t="s">
        <v>242</v>
      </c>
      <c r="D48">
        <v>230440</v>
      </c>
      <c r="F48" t="s">
        <v>393</v>
      </c>
      <c r="G48" t="s">
        <v>528</v>
      </c>
      <c r="H48" t="s">
        <v>527</v>
      </c>
      <c r="I48">
        <v>30558</v>
      </c>
      <c r="J48" t="s">
        <v>529</v>
      </c>
      <c r="K48" t="s">
        <v>574</v>
      </c>
      <c r="L48" t="s">
        <v>1339</v>
      </c>
      <c r="M48" t="s">
        <v>1340</v>
      </c>
      <c r="N48" t="s">
        <v>1340</v>
      </c>
      <c r="O48" t="s">
        <v>1341</v>
      </c>
      <c r="Q48" t="s">
        <v>268</v>
      </c>
      <c r="S48">
        <v>7</v>
      </c>
      <c r="T48">
        <v>1</v>
      </c>
      <c r="U48">
        <v>8</v>
      </c>
      <c r="V48" t="s">
        <v>1342</v>
      </c>
      <c r="W48" t="s">
        <v>1343</v>
      </c>
      <c r="X48" t="s">
        <v>1344</v>
      </c>
      <c r="Y48" t="s">
        <v>1345</v>
      </c>
      <c r="Z48" t="s">
        <v>574</v>
      </c>
      <c r="AA48" t="s">
        <v>238</v>
      </c>
      <c r="AB48" t="s">
        <v>1346</v>
      </c>
      <c r="AC48" t="s">
        <v>1347</v>
      </c>
      <c r="AD48" t="s">
        <v>1340</v>
      </c>
      <c r="AE48" t="s">
        <v>1340</v>
      </c>
      <c r="AF48" t="s">
        <v>1348</v>
      </c>
      <c r="AG48">
        <v>42135.378472222219</v>
      </c>
      <c r="AH48">
        <v>42438.418749999997</v>
      </c>
    </row>
    <row r="49" spans="1:34">
      <c r="A49" t="s">
        <v>238</v>
      </c>
      <c r="B49">
        <v>23</v>
      </c>
      <c r="C49" t="s">
        <v>897</v>
      </c>
      <c r="D49">
        <v>230064</v>
      </c>
      <c r="F49" t="s">
        <v>393</v>
      </c>
      <c r="G49" t="s">
        <v>324</v>
      </c>
      <c r="H49" t="s">
        <v>1349</v>
      </c>
      <c r="I49">
        <v>8194</v>
      </c>
      <c r="J49" t="s">
        <v>1350</v>
      </c>
      <c r="K49" t="s">
        <v>1351</v>
      </c>
      <c r="L49" t="s">
        <v>1352</v>
      </c>
      <c r="M49">
        <v>564511886</v>
      </c>
      <c r="O49" t="s">
        <v>1353</v>
      </c>
      <c r="Q49" t="s">
        <v>268</v>
      </c>
      <c r="S49">
        <v>75</v>
      </c>
      <c r="T49">
        <v>13</v>
      </c>
      <c r="U49">
        <v>88</v>
      </c>
      <c r="V49" t="s">
        <v>1354</v>
      </c>
      <c r="W49" t="s">
        <v>1355</v>
      </c>
      <c r="X49" t="s">
        <v>1356</v>
      </c>
      <c r="Y49" t="s">
        <v>1345</v>
      </c>
      <c r="Z49" t="s">
        <v>1351</v>
      </c>
      <c r="AA49" t="s">
        <v>238</v>
      </c>
      <c r="AB49" t="s">
        <v>1357</v>
      </c>
      <c r="AD49">
        <v>564511886</v>
      </c>
      <c r="AE49" t="s">
        <v>273</v>
      </c>
      <c r="AF49" t="s">
        <v>1358</v>
      </c>
      <c r="AG49">
        <v>40297.62777777778</v>
      </c>
      <c r="AH49">
        <v>42458.168749999997</v>
      </c>
    </row>
    <row r="50" spans="1:34">
      <c r="A50" t="s">
        <v>238</v>
      </c>
      <c r="B50">
        <v>23</v>
      </c>
      <c r="C50" t="s">
        <v>897</v>
      </c>
      <c r="D50">
        <v>230362</v>
      </c>
      <c r="F50" t="s">
        <v>393</v>
      </c>
      <c r="G50" t="s">
        <v>1359</v>
      </c>
      <c r="H50" t="s">
        <v>1360</v>
      </c>
      <c r="I50">
        <v>19888</v>
      </c>
      <c r="J50" t="s">
        <v>1361</v>
      </c>
      <c r="K50" t="s">
        <v>295</v>
      </c>
      <c r="L50" t="s">
        <v>1362</v>
      </c>
      <c r="M50" t="s">
        <v>1363</v>
      </c>
      <c r="N50" t="s">
        <v>1364</v>
      </c>
      <c r="O50" t="s">
        <v>1365</v>
      </c>
      <c r="Q50" t="s">
        <v>268</v>
      </c>
      <c r="S50">
        <v>19</v>
      </c>
      <c r="T50">
        <v>7</v>
      </c>
      <c r="U50">
        <v>26</v>
      </c>
      <c r="V50" t="s">
        <v>316</v>
      </c>
      <c r="W50" t="s">
        <v>1366</v>
      </c>
      <c r="X50" t="s">
        <v>317</v>
      </c>
      <c r="Y50" t="s">
        <v>1367</v>
      </c>
      <c r="Z50" t="s">
        <v>295</v>
      </c>
      <c r="AA50" t="s">
        <v>238</v>
      </c>
      <c r="AB50" t="s">
        <v>1368</v>
      </c>
      <c r="AD50" t="s">
        <v>1369</v>
      </c>
      <c r="AE50" t="s">
        <v>1364</v>
      </c>
      <c r="AF50" t="s">
        <v>1370</v>
      </c>
      <c r="AG50">
        <v>40616.293749999997</v>
      </c>
      <c r="AH50">
        <v>42444.960416666669</v>
      </c>
    </row>
    <row r="51" spans="1:34">
      <c r="A51" t="s">
        <v>238</v>
      </c>
      <c r="B51">
        <v>23</v>
      </c>
      <c r="C51" t="s">
        <v>897</v>
      </c>
      <c r="D51">
        <v>230295</v>
      </c>
      <c r="F51" t="s">
        <v>393</v>
      </c>
      <c r="G51" t="s">
        <v>1371</v>
      </c>
      <c r="H51" t="s">
        <v>1372</v>
      </c>
      <c r="I51">
        <v>19124</v>
      </c>
      <c r="J51" t="s">
        <v>1372</v>
      </c>
      <c r="K51" t="s">
        <v>1373</v>
      </c>
      <c r="L51" t="s">
        <v>1374</v>
      </c>
      <c r="M51">
        <v>564435115</v>
      </c>
      <c r="N51">
        <v>564435115</v>
      </c>
      <c r="O51" t="s">
        <v>1375</v>
      </c>
      <c r="Q51" t="s">
        <v>268</v>
      </c>
      <c r="S51">
        <v>23</v>
      </c>
      <c r="T51">
        <v>5</v>
      </c>
      <c r="U51">
        <v>28</v>
      </c>
      <c r="V51" t="s">
        <v>1376</v>
      </c>
      <c r="W51" t="s">
        <v>1377</v>
      </c>
      <c r="X51" t="s">
        <v>371</v>
      </c>
      <c r="Y51" t="s">
        <v>1378</v>
      </c>
      <c r="Z51" t="s">
        <v>1373</v>
      </c>
      <c r="AA51" t="s">
        <v>238</v>
      </c>
      <c r="AB51" t="s">
        <v>1379</v>
      </c>
      <c r="AD51">
        <v>564435115</v>
      </c>
      <c r="AE51">
        <v>564435115</v>
      </c>
      <c r="AF51" t="s">
        <v>1380</v>
      </c>
      <c r="AG51">
        <v>40297.62777777778</v>
      </c>
      <c r="AH51">
        <v>42464.961111111108</v>
      </c>
    </row>
    <row r="52" spans="1:34">
      <c r="A52" t="s">
        <v>238</v>
      </c>
      <c r="B52">
        <v>23</v>
      </c>
      <c r="C52" t="s">
        <v>981</v>
      </c>
      <c r="D52">
        <v>230242</v>
      </c>
      <c r="F52" t="s">
        <v>393</v>
      </c>
      <c r="G52" t="s">
        <v>1381</v>
      </c>
      <c r="H52" t="s">
        <v>1382</v>
      </c>
      <c r="I52">
        <v>19104</v>
      </c>
      <c r="J52" t="s">
        <v>1382</v>
      </c>
      <c r="K52" t="s">
        <v>1383</v>
      </c>
      <c r="L52" t="s">
        <v>1384</v>
      </c>
      <c r="M52">
        <v>9076158448</v>
      </c>
      <c r="O52" t="s">
        <v>1385</v>
      </c>
      <c r="Q52" t="s">
        <v>268</v>
      </c>
      <c r="S52">
        <v>15</v>
      </c>
      <c r="T52">
        <v>2</v>
      </c>
      <c r="U52">
        <v>17</v>
      </c>
      <c r="V52" t="s">
        <v>1386</v>
      </c>
      <c r="W52" t="s">
        <v>1387</v>
      </c>
      <c r="X52" t="s">
        <v>1388</v>
      </c>
      <c r="Y52" t="s">
        <v>327</v>
      </c>
      <c r="Z52" t="s">
        <v>1383</v>
      </c>
      <c r="AA52" t="s">
        <v>238</v>
      </c>
      <c r="AB52" t="s">
        <v>1389</v>
      </c>
      <c r="AD52">
        <v>9076158448</v>
      </c>
      <c r="AF52" t="s">
        <v>1390</v>
      </c>
      <c r="AG52">
        <v>40297.62777777778</v>
      </c>
      <c r="AH52">
        <v>42436.377083333333</v>
      </c>
    </row>
    <row r="53" spans="1:34">
      <c r="A53" t="s">
        <v>238</v>
      </c>
      <c r="B53">
        <v>23</v>
      </c>
      <c r="C53" t="s">
        <v>242</v>
      </c>
      <c r="D53">
        <v>230384</v>
      </c>
      <c r="F53" t="s">
        <v>393</v>
      </c>
      <c r="G53" t="s">
        <v>531</v>
      </c>
      <c r="H53" t="s">
        <v>530</v>
      </c>
      <c r="I53">
        <v>27061</v>
      </c>
      <c r="J53" t="s">
        <v>532</v>
      </c>
      <c r="K53" t="s">
        <v>450</v>
      </c>
      <c r="L53" t="s">
        <v>1391</v>
      </c>
      <c r="M53" t="s">
        <v>1392</v>
      </c>
      <c r="N53" t="s">
        <v>1393</v>
      </c>
      <c r="O53" t="s">
        <v>533</v>
      </c>
      <c r="Q53" t="s">
        <v>268</v>
      </c>
      <c r="S53">
        <v>4</v>
      </c>
      <c r="T53">
        <v>2</v>
      </c>
      <c r="U53">
        <v>6</v>
      </c>
      <c r="V53" t="s">
        <v>1394</v>
      </c>
      <c r="W53" t="s">
        <v>1395</v>
      </c>
      <c r="X53" t="s">
        <v>346</v>
      </c>
      <c r="Y53" t="s">
        <v>294</v>
      </c>
      <c r="Z53" t="s">
        <v>534</v>
      </c>
      <c r="AA53" t="s">
        <v>238</v>
      </c>
      <c r="AB53" t="s">
        <v>1396</v>
      </c>
      <c r="AC53" t="s">
        <v>1397</v>
      </c>
      <c r="AD53" t="s">
        <v>1398</v>
      </c>
      <c r="AE53" t="s">
        <v>1393</v>
      </c>
      <c r="AF53" t="s">
        <v>1399</v>
      </c>
      <c r="AG53">
        <v>41073.42083333333</v>
      </c>
      <c r="AH53">
        <v>42433.168749999997</v>
      </c>
    </row>
    <row r="54" spans="1:34">
      <c r="A54" t="s">
        <v>238</v>
      </c>
      <c r="B54">
        <v>23</v>
      </c>
      <c r="C54" t="s">
        <v>981</v>
      </c>
      <c r="D54">
        <v>230061</v>
      </c>
      <c r="F54" t="s">
        <v>393</v>
      </c>
      <c r="G54" t="s">
        <v>1400</v>
      </c>
      <c r="H54" t="s">
        <v>1401</v>
      </c>
      <c r="I54">
        <v>8193</v>
      </c>
      <c r="J54" t="s">
        <v>1401</v>
      </c>
      <c r="K54" t="s">
        <v>1402</v>
      </c>
      <c r="L54" t="s">
        <v>1403</v>
      </c>
      <c r="M54">
        <v>587930911</v>
      </c>
      <c r="N54">
        <v>587930911</v>
      </c>
      <c r="O54" t="s">
        <v>1404</v>
      </c>
      <c r="Q54" t="s">
        <v>268</v>
      </c>
      <c r="S54">
        <v>23</v>
      </c>
      <c r="T54">
        <v>4</v>
      </c>
      <c r="U54">
        <v>27</v>
      </c>
      <c r="V54" t="s">
        <v>302</v>
      </c>
      <c r="W54" t="s">
        <v>1405</v>
      </c>
      <c r="X54" t="s">
        <v>303</v>
      </c>
      <c r="Y54" t="s">
        <v>1406</v>
      </c>
      <c r="Z54" t="s">
        <v>1402</v>
      </c>
      <c r="AA54" t="s">
        <v>238</v>
      </c>
      <c r="AB54" t="s">
        <v>1407</v>
      </c>
      <c r="AD54">
        <v>587930911</v>
      </c>
      <c r="AE54">
        <v>587930911</v>
      </c>
      <c r="AF54" t="s">
        <v>1408</v>
      </c>
      <c r="AG54">
        <v>39959.628472222219</v>
      </c>
      <c r="AH54">
        <v>42478.211111111108</v>
      </c>
    </row>
    <row r="55" spans="1:34">
      <c r="A55" t="s">
        <v>238</v>
      </c>
      <c r="B55">
        <v>23</v>
      </c>
      <c r="C55" t="s">
        <v>981</v>
      </c>
      <c r="D55">
        <v>230317</v>
      </c>
      <c r="F55" t="s">
        <v>393</v>
      </c>
      <c r="G55" t="s">
        <v>1409</v>
      </c>
      <c r="H55" t="s">
        <v>1410</v>
      </c>
      <c r="I55">
        <v>217</v>
      </c>
      <c r="J55" t="s">
        <v>1410</v>
      </c>
      <c r="K55" t="s">
        <v>1411</v>
      </c>
      <c r="L55" t="s">
        <v>1412</v>
      </c>
      <c r="M55">
        <v>587975977</v>
      </c>
      <c r="O55" t="s">
        <v>1413</v>
      </c>
      <c r="Q55" t="s">
        <v>268</v>
      </c>
      <c r="S55">
        <v>7</v>
      </c>
      <c r="T55">
        <v>0</v>
      </c>
      <c r="U55">
        <v>7</v>
      </c>
      <c r="V55" t="s">
        <v>935</v>
      </c>
      <c r="W55" t="s">
        <v>942</v>
      </c>
      <c r="X55" t="s">
        <v>239</v>
      </c>
      <c r="Y55" t="s">
        <v>239</v>
      </c>
      <c r="Z55" t="s">
        <v>1414</v>
      </c>
      <c r="AA55" t="s">
        <v>238</v>
      </c>
      <c r="AB55" t="s">
        <v>1415</v>
      </c>
      <c r="AD55">
        <v>586517354</v>
      </c>
      <c r="AE55">
        <v>586517354</v>
      </c>
      <c r="AF55" t="s">
        <v>1416</v>
      </c>
      <c r="AG55">
        <v>40297.62777777778</v>
      </c>
      <c r="AH55">
        <v>42444.335416666669</v>
      </c>
    </row>
    <row r="56" spans="1:34">
      <c r="A56" t="s">
        <v>238</v>
      </c>
      <c r="B56">
        <v>23</v>
      </c>
      <c r="C56" t="s">
        <v>242</v>
      </c>
      <c r="D56">
        <v>230425</v>
      </c>
      <c r="F56" t="s">
        <v>393</v>
      </c>
      <c r="G56" t="s">
        <v>537</v>
      </c>
      <c r="H56" t="s">
        <v>536</v>
      </c>
      <c r="I56">
        <v>30009</v>
      </c>
      <c r="J56" t="s">
        <v>536</v>
      </c>
      <c r="K56" t="s">
        <v>1417</v>
      </c>
      <c r="L56" t="s">
        <v>1418</v>
      </c>
      <c r="M56" t="s">
        <v>1419</v>
      </c>
      <c r="N56" t="s">
        <v>1420</v>
      </c>
      <c r="O56" t="s">
        <v>535</v>
      </c>
      <c r="Q56" t="s">
        <v>268</v>
      </c>
      <c r="S56">
        <v>5</v>
      </c>
      <c r="T56">
        <v>0</v>
      </c>
      <c r="U56">
        <v>5</v>
      </c>
      <c r="V56" t="s">
        <v>1421</v>
      </c>
      <c r="W56" t="s">
        <v>1422</v>
      </c>
      <c r="X56" t="s">
        <v>1423</v>
      </c>
      <c r="Y56" t="s">
        <v>1424</v>
      </c>
      <c r="Z56" t="s">
        <v>1417</v>
      </c>
      <c r="AA56" t="s">
        <v>238</v>
      </c>
      <c r="AB56" t="s">
        <v>1425</v>
      </c>
      <c r="AC56" t="s">
        <v>1426</v>
      </c>
      <c r="AD56" t="s">
        <v>1419</v>
      </c>
      <c r="AE56" t="s">
        <v>1420</v>
      </c>
      <c r="AF56" t="s">
        <v>1427</v>
      </c>
      <c r="AG56">
        <v>41824.171527777777</v>
      </c>
      <c r="AH56">
        <v>42461.336111111108</v>
      </c>
    </row>
    <row r="57" spans="1:34">
      <c r="A57" t="s">
        <v>238</v>
      </c>
      <c r="B57">
        <v>23</v>
      </c>
      <c r="C57" t="s">
        <v>1016</v>
      </c>
      <c r="D57">
        <v>230058</v>
      </c>
      <c r="F57" t="s">
        <v>393</v>
      </c>
      <c r="G57" t="s">
        <v>1428</v>
      </c>
      <c r="H57" t="s">
        <v>1429</v>
      </c>
      <c r="I57">
        <v>8190</v>
      </c>
      <c r="J57" t="s">
        <v>1429</v>
      </c>
      <c r="K57" t="s">
        <v>1430</v>
      </c>
      <c r="L57" t="s">
        <v>1431</v>
      </c>
      <c r="M57">
        <v>533693241</v>
      </c>
      <c r="N57">
        <v>533693243</v>
      </c>
      <c r="O57" t="s">
        <v>1432</v>
      </c>
      <c r="Q57" t="s">
        <v>268</v>
      </c>
      <c r="S57">
        <v>39</v>
      </c>
      <c r="T57">
        <v>17</v>
      </c>
      <c r="U57">
        <v>56</v>
      </c>
      <c r="V57" t="s">
        <v>298</v>
      </c>
      <c r="W57" t="s">
        <v>1433</v>
      </c>
      <c r="X57" t="s">
        <v>300</v>
      </c>
      <c r="Y57" t="s">
        <v>1051</v>
      </c>
      <c r="Z57" t="s">
        <v>1430</v>
      </c>
      <c r="AA57" t="s">
        <v>238</v>
      </c>
      <c r="AB57" t="s">
        <v>1434</v>
      </c>
      <c r="AD57">
        <v>533671830</v>
      </c>
      <c r="AE57">
        <v>533671830</v>
      </c>
      <c r="AF57" t="s">
        <v>1435</v>
      </c>
      <c r="AG57">
        <v>40297.62777777778</v>
      </c>
      <c r="AH57">
        <v>42430.335416666669</v>
      </c>
    </row>
    <row r="58" spans="1:34">
      <c r="A58" t="s">
        <v>238</v>
      </c>
      <c r="B58">
        <v>23</v>
      </c>
      <c r="C58" t="s">
        <v>897</v>
      </c>
      <c r="D58">
        <v>230112</v>
      </c>
      <c r="F58" t="s">
        <v>393</v>
      </c>
      <c r="G58" t="s">
        <v>1436</v>
      </c>
      <c r="H58" t="s">
        <v>1437</v>
      </c>
      <c r="I58">
        <v>8228</v>
      </c>
      <c r="J58" t="s">
        <v>1438</v>
      </c>
      <c r="K58" t="s">
        <v>870</v>
      </c>
      <c r="L58" t="s">
        <v>1439</v>
      </c>
      <c r="M58">
        <v>566811804</v>
      </c>
      <c r="O58" t="s">
        <v>1440</v>
      </c>
      <c r="Q58" t="s">
        <v>268</v>
      </c>
      <c r="S58">
        <v>23</v>
      </c>
      <c r="T58">
        <v>2</v>
      </c>
      <c r="U58">
        <v>25</v>
      </c>
      <c r="V58" t="s">
        <v>1441</v>
      </c>
      <c r="W58" t="s">
        <v>1442</v>
      </c>
      <c r="X58" t="s">
        <v>1443</v>
      </c>
      <c r="Y58" t="s">
        <v>1444</v>
      </c>
      <c r="Z58" t="s">
        <v>870</v>
      </c>
      <c r="AA58" t="s">
        <v>238</v>
      </c>
      <c r="AB58" t="s">
        <v>1445</v>
      </c>
      <c r="AD58">
        <v>566811804</v>
      </c>
      <c r="AE58" t="s">
        <v>273</v>
      </c>
      <c r="AF58" t="s">
        <v>1446</v>
      </c>
      <c r="AG58">
        <v>40297.62777777778</v>
      </c>
      <c r="AH58">
        <v>42439.002083333333</v>
      </c>
    </row>
    <row r="59" spans="1:34">
      <c r="A59" t="s">
        <v>238</v>
      </c>
      <c r="B59">
        <v>23</v>
      </c>
      <c r="C59" t="s">
        <v>897</v>
      </c>
      <c r="D59">
        <v>230274</v>
      </c>
      <c r="F59" t="s">
        <v>393</v>
      </c>
      <c r="G59" t="s">
        <v>1447</v>
      </c>
      <c r="H59" t="s">
        <v>1448</v>
      </c>
      <c r="I59">
        <v>8289</v>
      </c>
      <c r="J59" t="s">
        <v>1448</v>
      </c>
      <c r="K59" t="s">
        <v>1449</v>
      </c>
      <c r="L59" t="s">
        <v>1450</v>
      </c>
      <c r="M59" t="s">
        <v>1451</v>
      </c>
      <c r="O59" t="s">
        <v>1452</v>
      </c>
      <c r="Q59" t="s">
        <v>268</v>
      </c>
      <c r="S59">
        <v>5</v>
      </c>
      <c r="T59">
        <v>0</v>
      </c>
      <c r="U59">
        <v>5</v>
      </c>
      <c r="V59" t="s">
        <v>372</v>
      </c>
      <c r="W59" t="s">
        <v>1453</v>
      </c>
      <c r="X59" t="s">
        <v>346</v>
      </c>
      <c r="Y59" t="s">
        <v>1454</v>
      </c>
      <c r="Z59" t="s">
        <v>1449</v>
      </c>
      <c r="AA59" t="s">
        <v>238</v>
      </c>
      <c r="AB59" t="s">
        <v>1455</v>
      </c>
      <c r="AD59" t="s">
        <v>1451</v>
      </c>
      <c r="AF59" t="s">
        <v>1456</v>
      </c>
      <c r="AG59">
        <v>40297.62777777778</v>
      </c>
      <c r="AH59">
        <v>42436.002083333333</v>
      </c>
    </row>
    <row r="60" spans="1:34">
      <c r="A60" t="s">
        <v>238</v>
      </c>
      <c r="B60">
        <v>23</v>
      </c>
      <c r="C60" t="s">
        <v>242</v>
      </c>
      <c r="D60">
        <v>230093</v>
      </c>
      <c r="F60" t="s">
        <v>393</v>
      </c>
      <c r="G60" t="s">
        <v>540</v>
      </c>
      <c r="H60" t="s">
        <v>539</v>
      </c>
      <c r="I60">
        <v>8214</v>
      </c>
      <c r="J60" t="s">
        <v>539</v>
      </c>
      <c r="K60" t="s">
        <v>541</v>
      </c>
      <c r="L60" t="s">
        <v>1457</v>
      </c>
      <c r="M60">
        <v>529818895</v>
      </c>
      <c r="N60">
        <v>529818895</v>
      </c>
      <c r="O60" t="s">
        <v>538</v>
      </c>
      <c r="Q60" t="s">
        <v>268</v>
      </c>
      <c r="S60">
        <v>11</v>
      </c>
      <c r="T60">
        <v>5</v>
      </c>
      <c r="U60">
        <v>16</v>
      </c>
      <c r="V60" t="s">
        <v>1458</v>
      </c>
      <c r="W60" t="s">
        <v>1459</v>
      </c>
      <c r="X60" t="s">
        <v>1460</v>
      </c>
      <c r="Y60" t="s">
        <v>1461</v>
      </c>
      <c r="Z60" t="s">
        <v>541</v>
      </c>
      <c r="AA60" t="s">
        <v>238</v>
      </c>
      <c r="AB60" t="s">
        <v>1462</v>
      </c>
      <c r="AD60">
        <v>529818895</v>
      </c>
      <c r="AE60">
        <v>529818895</v>
      </c>
      <c r="AF60" t="s">
        <v>542</v>
      </c>
      <c r="AG60">
        <v>40297.62777777778</v>
      </c>
      <c r="AH60">
        <v>42439.127083333333</v>
      </c>
    </row>
    <row r="61" spans="1:34">
      <c r="A61" t="s">
        <v>238</v>
      </c>
      <c r="B61">
        <v>23</v>
      </c>
      <c r="C61" t="s">
        <v>242</v>
      </c>
      <c r="D61">
        <v>230338</v>
      </c>
      <c r="F61" t="s">
        <v>393</v>
      </c>
      <c r="G61" t="s">
        <v>546</v>
      </c>
      <c r="H61" t="s">
        <v>545</v>
      </c>
      <c r="I61">
        <v>16291</v>
      </c>
      <c r="J61" t="s">
        <v>545</v>
      </c>
      <c r="K61" t="s">
        <v>548</v>
      </c>
      <c r="L61" t="s">
        <v>1463</v>
      </c>
      <c r="M61" t="s">
        <v>1464</v>
      </c>
      <c r="O61" t="s">
        <v>547</v>
      </c>
      <c r="Q61" t="s">
        <v>268</v>
      </c>
      <c r="S61">
        <v>6</v>
      </c>
      <c r="T61">
        <v>0</v>
      </c>
      <c r="U61">
        <v>6</v>
      </c>
      <c r="V61" t="s">
        <v>1465</v>
      </c>
      <c r="W61" t="s">
        <v>1466</v>
      </c>
      <c r="X61" t="s">
        <v>1467</v>
      </c>
      <c r="Y61" t="s">
        <v>1468</v>
      </c>
      <c r="Z61" t="s">
        <v>548</v>
      </c>
      <c r="AA61" t="s">
        <v>238</v>
      </c>
      <c r="AB61" t="s">
        <v>1469</v>
      </c>
      <c r="AC61" t="s">
        <v>1470</v>
      </c>
      <c r="AD61" t="s">
        <v>1464</v>
      </c>
      <c r="AE61" t="s">
        <v>273</v>
      </c>
      <c r="AF61" t="s">
        <v>549</v>
      </c>
      <c r="AG61">
        <v>40297.62777777778</v>
      </c>
      <c r="AH61">
        <v>42465.419444444444</v>
      </c>
    </row>
    <row r="62" spans="1:34">
      <c r="A62" t="s">
        <v>238</v>
      </c>
      <c r="B62">
        <v>23</v>
      </c>
      <c r="C62" t="s">
        <v>897</v>
      </c>
      <c r="D62">
        <v>230318</v>
      </c>
      <c r="F62" t="s">
        <v>393</v>
      </c>
      <c r="G62" t="s">
        <v>1471</v>
      </c>
      <c r="H62" t="s">
        <v>1471</v>
      </c>
      <c r="I62">
        <v>218</v>
      </c>
      <c r="J62" t="s">
        <v>1472</v>
      </c>
      <c r="K62" t="s">
        <v>1473</v>
      </c>
      <c r="L62" t="s">
        <v>1474</v>
      </c>
      <c r="M62" t="s">
        <v>1475</v>
      </c>
      <c r="N62" t="s">
        <v>1476</v>
      </c>
      <c r="O62" t="s">
        <v>1477</v>
      </c>
      <c r="Q62" t="s">
        <v>268</v>
      </c>
      <c r="S62">
        <v>5</v>
      </c>
      <c r="T62">
        <v>3</v>
      </c>
      <c r="U62">
        <v>8</v>
      </c>
      <c r="V62" t="s">
        <v>1478</v>
      </c>
      <c r="W62" t="s">
        <v>1479</v>
      </c>
      <c r="X62" t="s">
        <v>239</v>
      </c>
      <c r="Y62" t="s">
        <v>239</v>
      </c>
      <c r="Z62" t="s">
        <v>1480</v>
      </c>
      <c r="AA62" t="s">
        <v>238</v>
      </c>
      <c r="AB62" t="s">
        <v>1481</v>
      </c>
      <c r="AD62" t="s">
        <v>1482</v>
      </c>
      <c r="AE62" t="s">
        <v>273</v>
      </c>
      <c r="AF62" t="s">
        <v>1483</v>
      </c>
      <c r="AG62">
        <v>40004.629861111112</v>
      </c>
      <c r="AH62">
        <v>42460.210416666669</v>
      </c>
    </row>
    <row r="63" spans="1:34">
      <c r="A63" t="s">
        <v>238</v>
      </c>
      <c r="B63">
        <v>23</v>
      </c>
      <c r="C63" t="s">
        <v>242</v>
      </c>
      <c r="D63">
        <v>230435</v>
      </c>
      <c r="F63" t="s">
        <v>393</v>
      </c>
      <c r="G63" t="s">
        <v>550</v>
      </c>
      <c r="H63" t="s">
        <v>550</v>
      </c>
      <c r="I63">
        <v>30357</v>
      </c>
      <c r="J63" t="s">
        <v>550</v>
      </c>
      <c r="K63" t="s">
        <v>551</v>
      </c>
      <c r="L63" t="s">
        <v>1484</v>
      </c>
      <c r="M63" t="s">
        <v>1485</v>
      </c>
      <c r="O63" t="s">
        <v>1486</v>
      </c>
      <c r="Q63" t="s">
        <v>268</v>
      </c>
      <c r="S63">
        <v>8</v>
      </c>
      <c r="T63">
        <v>6</v>
      </c>
      <c r="U63">
        <v>14</v>
      </c>
      <c r="V63" t="s">
        <v>1487</v>
      </c>
      <c r="W63" t="s">
        <v>1488</v>
      </c>
      <c r="X63" t="s">
        <v>1489</v>
      </c>
      <c r="Y63" t="s">
        <v>1490</v>
      </c>
      <c r="Z63" t="s">
        <v>551</v>
      </c>
      <c r="AA63" t="s">
        <v>238</v>
      </c>
      <c r="AB63" t="s">
        <v>1491</v>
      </c>
      <c r="AD63" t="s">
        <v>1492</v>
      </c>
      <c r="AF63" t="s">
        <v>1493</v>
      </c>
      <c r="AG63">
        <v>42093.210416666669</v>
      </c>
      <c r="AH63">
        <v>42436.377083333333</v>
      </c>
    </row>
    <row r="64" spans="1:34">
      <c r="A64" t="s">
        <v>238</v>
      </c>
      <c r="B64">
        <v>23</v>
      </c>
      <c r="C64" t="s">
        <v>1016</v>
      </c>
      <c r="D64">
        <v>230422</v>
      </c>
      <c r="F64" t="s">
        <v>393</v>
      </c>
      <c r="G64" t="s">
        <v>1494</v>
      </c>
      <c r="H64" t="s">
        <v>1495</v>
      </c>
      <c r="I64">
        <v>29523</v>
      </c>
      <c r="J64" t="s">
        <v>1494</v>
      </c>
      <c r="K64" t="s">
        <v>331</v>
      </c>
      <c r="L64" t="s">
        <v>1496</v>
      </c>
      <c r="M64" t="s">
        <v>1497</v>
      </c>
      <c r="O64" t="s">
        <v>1498</v>
      </c>
      <c r="Q64" t="s">
        <v>268</v>
      </c>
      <c r="S64">
        <v>15</v>
      </c>
      <c r="T64">
        <v>0</v>
      </c>
      <c r="U64">
        <v>15</v>
      </c>
      <c r="V64" t="s">
        <v>1499</v>
      </c>
      <c r="W64" t="s">
        <v>1500</v>
      </c>
      <c r="X64" t="s">
        <v>1501</v>
      </c>
      <c r="Y64" t="s">
        <v>1502</v>
      </c>
      <c r="Z64" t="s">
        <v>1503</v>
      </c>
      <c r="AA64" t="s">
        <v>238</v>
      </c>
      <c r="AB64" t="s">
        <v>1504</v>
      </c>
      <c r="AD64" t="s">
        <v>1505</v>
      </c>
      <c r="AF64" t="s">
        <v>1506</v>
      </c>
      <c r="AG64">
        <v>41750.37777777778</v>
      </c>
      <c r="AH64">
        <v>42465.294444444444</v>
      </c>
    </row>
    <row r="65" spans="1:34">
      <c r="A65" t="s">
        <v>238</v>
      </c>
      <c r="B65">
        <v>23</v>
      </c>
      <c r="C65" t="s">
        <v>242</v>
      </c>
      <c r="D65">
        <v>230198</v>
      </c>
      <c r="F65" t="s">
        <v>393</v>
      </c>
      <c r="G65" t="s">
        <v>553</v>
      </c>
      <c r="H65" t="s">
        <v>552</v>
      </c>
      <c r="I65">
        <v>19094</v>
      </c>
      <c r="J65" t="s">
        <v>552</v>
      </c>
      <c r="K65" t="s">
        <v>556</v>
      </c>
      <c r="L65" t="s">
        <v>1507</v>
      </c>
      <c r="M65" t="s">
        <v>1508</v>
      </c>
      <c r="O65" t="s">
        <v>555</v>
      </c>
      <c r="Q65" t="s">
        <v>268</v>
      </c>
      <c r="S65">
        <v>5</v>
      </c>
      <c r="T65">
        <v>0</v>
      </c>
      <c r="U65">
        <v>5</v>
      </c>
      <c r="V65" t="s">
        <v>1509</v>
      </c>
      <c r="W65" t="s">
        <v>1510</v>
      </c>
      <c r="X65" t="s">
        <v>802</v>
      </c>
      <c r="Y65" t="s">
        <v>1511</v>
      </c>
      <c r="Z65" t="s">
        <v>556</v>
      </c>
      <c r="AA65" t="s">
        <v>238</v>
      </c>
      <c r="AB65" t="s">
        <v>1512</v>
      </c>
      <c r="AD65" t="s">
        <v>1508</v>
      </c>
      <c r="AF65" t="s">
        <v>1513</v>
      </c>
      <c r="AG65">
        <v>40297.62777777778</v>
      </c>
      <c r="AH65">
        <v>42465.419444444444</v>
      </c>
    </row>
    <row r="66" spans="1:34">
      <c r="A66" t="s">
        <v>238</v>
      </c>
      <c r="B66">
        <v>23</v>
      </c>
      <c r="C66" t="s">
        <v>242</v>
      </c>
      <c r="D66">
        <v>230139</v>
      </c>
      <c r="F66" t="s">
        <v>393</v>
      </c>
      <c r="G66" t="s">
        <v>558</v>
      </c>
      <c r="H66" t="s">
        <v>557</v>
      </c>
      <c r="I66">
        <v>19086</v>
      </c>
      <c r="J66" t="s">
        <v>557</v>
      </c>
      <c r="K66" t="s">
        <v>560</v>
      </c>
      <c r="L66" t="s">
        <v>1514</v>
      </c>
      <c r="M66" t="s">
        <v>1515</v>
      </c>
      <c r="O66" t="s">
        <v>559</v>
      </c>
      <c r="Q66" t="s">
        <v>268</v>
      </c>
      <c r="S66">
        <v>6</v>
      </c>
      <c r="T66">
        <v>0</v>
      </c>
      <c r="U66">
        <v>6</v>
      </c>
      <c r="V66" t="s">
        <v>1516</v>
      </c>
      <c r="W66" t="s">
        <v>1517</v>
      </c>
      <c r="X66" t="s">
        <v>1518</v>
      </c>
      <c r="Y66" t="s">
        <v>342</v>
      </c>
      <c r="Z66" t="s">
        <v>560</v>
      </c>
      <c r="AA66" t="s">
        <v>238</v>
      </c>
      <c r="AB66" t="s">
        <v>563</v>
      </c>
      <c r="AC66" t="s">
        <v>1519</v>
      </c>
      <c r="AD66" t="s">
        <v>1515</v>
      </c>
      <c r="AF66" t="s">
        <v>1520</v>
      </c>
      <c r="AG66">
        <v>40297.62777777778</v>
      </c>
      <c r="AH66">
        <v>42433.168749999997</v>
      </c>
    </row>
    <row r="67" spans="1:34">
      <c r="A67" t="s">
        <v>238</v>
      </c>
      <c r="B67">
        <v>23</v>
      </c>
      <c r="C67" t="s">
        <v>242</v>
      </c>
      <c r="D67">
        <v>230437</v>
      </c>
      <c r="F67" t="s">
        <v>393</v>
      </c>
      <c r="G67" t="s">
        <v>562</v>
      </c>
      <c r="H67" t="s">
        <v>561</v>
      </c>
      <c r="I67">
        <v>30326</v>
      </c>
      <c r="J67" t="s">
        <v>561</v>
      </c>
      <c r="K67" t="s">
        <v>560</v>
      </c>
      <c r="L67" t="s">
        <v>566</v>
      </c>
      <c r="M67" t="s">
        <v>1521</v>
      </c>
      <c r="N67" t="s">
        <v>1522</v>
      </c>
      <c r="O67" t="s">
        <v>1523</v>
      </c>
      <c r="Q67" t="s">
        <v>268</v>
      </c>
      <c r="S67">
        <v>4</v>
      </c>
      <c r="T67">
        <v>1</v>
      </c>
      <c r="U67">
        <v>5</v>
      </c>
      <c r="V67" t="s">
        <v>1524</v>
      </c>
      <c r="W67" t="s">
        <v>1525</v>
      </c>
      <c r="X67" t="s">
        <v>1526</v>
      </c>
      <c r="Y67" t="s">
        <v>1527</v>
      </c>
      <c r="Z67" t="s">
        <v>560</v>
      </c>
      <c r="AA67" t="s">
        <v>238</v>
      </c>
      <c r="AB67" t="s">
        <v>564</v>
      </c>
      <c r="AC67" t="s">
        <v>565</v>
      </c>
      <c r="AD67" t="s">
        <v>1528</v>
      </c>
      <c r="AE67" t="s">
        <v>1521</v>
      </c>
      <c r="AF67" t="s">
        <v>567</v>
      </c>
      <c r="AG67">
        <v>42086.293749999997</v>
      </c>
      <c r="AH67">
        <v>42461.336111111108</v>
      </c>
    </row>
    <row r="68" spans="1:34">
      <c r="A68" t="s">
        <v>238</v>
      </c>
      <c r="B68">
        <v>23</v>
      </c>
      <c r="C68" t="s">
        <v>981</v>
      </c>
      <c r="D68">
        <v>230119</v>
      </c>
      <c r="F68" t="s">
        <v>393</v>
      </c>
      <c r="G68" t="s">
        <v>1529</v>
      </c>
      <c r="H68" t="s">
        <v>1530</v>
      </c>
      <c r="I68">
        <v>8234</v>
      </c>
      <c r="J68" t="s">
        <v>1530</v>
      </c>
      <c r="K68" t="s">
        <v>1531</v>
      </c>
      <c r="L68" t="s">
        <v>1532</v>
      </c>
      <c r="M68">
        <v>586518623</v>
      </c>
      <c r="O68" t="s">
        <v>1533</v>
      </c>
      <c r="Q68" t="s">
        <v>268</v>
      </c>
      <c r="S68">
        <v>10</v>
      </c>
      <c r="T68">
        <v>1</v>
      </c>
      <c r="U68">
        <v>11</v>
      </c>
      <c r="V68" t="s">
        <v>1534</v>
      </c>
      <c r="W68" t="s">
        <v>1535</v>
      </c>
      <c r="X68" t="s">
        <v>239</v>
      </c>
      <c r="Y68" t="s">
        <v>239</v>
      </c>
      <c r="Z68" t="s">
        <v>1531</v>
      </c>
      <c r="AA68" t="s">
        <v>238</v>
      </c>
      <c r="AB68" t="s">
        <v>1536</v>
      </c>
      <c r="AD68" t="s">
        <v>1537</v>
      </c>
      <c r="AF68" t="s">
        <v>1538</v>
      </c>
      <c r="AG68">
        <v>40297.62777777778</v>
      </c>
      <c r="AH68">
        <v>42446.085416666669</v>
      </c>
    </row>
    <row r="69" spans="1:34">
      <c r="A69" t="s">
        <v>238</v>
      </c>
      <c r="B69">
        <v>23</v>
      </c>
      <c r="C69" t="s">
        <v>897</v>
      </c>
      <c r="D69">
        <v>230002</v>
      </c>
      <c r="F69" t="s">
        <v>393</v>
      </c>
      <c r="G69" t="s">
        <v>1539</v>
      </c>
      <c r="H69" t="s">
        <v>1540</v>
      </c>
      <c r="I69">
        <v>8158</v>
      </c>
      <c r="J69" t="s">
        <v>1541</v>
      </c>
      <c r="K69" t="s">
        <v>1542</v>
      </c>
      <c r="L69" t="s">
        <v>1543</v>
      </c>
      <c r="M69" t="s">
        <v>1544</v>
      </c>
      <c r="N69" t="s">
        <v>1545</v>
      </c>
      <c r="O69" t="s">
        <v>1546</v>
      </c>
      <c r="Q69" t="s">
        <v>268</v>
      </c>
      <c r="S69">
        <v>15</v>
      </c>
      <c r="T69">
        <v>11</v>
      </c>
      <c r="U69">
        <v>26</v>
      </c>
      <c r="V69" t="s">
        <v>1487</v>
      </c>
      <c r="W69" t="s">
        <v>1547</v>
      </c>
      <c r="X69" t="s">
        <v>1489</v>
      </c>
      <c r="Y69" t="s">
        <v>1548</v>
      </c>
      <c r="Z69" t="s">
        <v>1549</v>
      </c>
      <c r="AA69" t="s">
        <v>238</v>
      </c>
      <c r="AB69" t="s">
        <v>1550</v>
      </c>
      <c r="AD69" t="s">
        <v>1551</v>
      </c>
      <c r="AE69" t="s">
        <v>1545</v>
      </c>
      <c r="AF69" t="s">
        <v>1552</v>
      </c>
      <c r="AG69">
        <v>40297.62777777778</v>
      </c>
      <c r="AH69">
        <v>42437.960416666669</v>
      </c>
    </row>
    <row r="70" spans="1:34">
      <c r="A70" t="s">
        <v>238</v>
      </c>
      <c r="B70">
        <v>23</v>
      </c>
      <c r="C70" t="s">
        <v>981</v>
      </c>
      <c r="D70">
        <v>230309</v>
      </c>
      <c r="F70" t="s">
        <v>393</v>
      </c>
      <c r="G70" t="s">
        <v>1553</v>
      </c>
      <c r="H70" t="s">
        <v>1554</v>
      </c>
      <c r="I70">
        <v>8303</v>
      </c>
      <c r="J70" t="s">
        <v>1555</v>
      </c>
      <c r="K70" t="s">
        <v>1556</v>
      </c>
      <c r="L70" t="s">
        <v>1557</v>
      </c>
      <c r="M70">
        <v>526915079</v>
      </c>
      <c r="N70">
        <v>526915079</v>
      </c>
      <c r="O70" t="s">
        <v>1558</v>
      </c>
      <c r="Q70" t="s">
        <v>268</v>
      </c>
      <c r="S70">
        <v>8</v>
      </c>
      <c r="T70">
        <v>0</v>
      </c>
      <c r="U70">
        <v>8</v>
      </c>
      <c r="V70" t="s">
        <v>359</v>
      </c>
      <c r="W70" t="s">
        <v>1559</v>
      </c>
      <c r="X70" t="s">
        <v>239</v>
      </c>
      <c r="Y70" t="s">
        <v>239</v>
      </c>
      <c r="Z70" t="s">
        <v>1556</v>
      </c>
      <c r="AA70" t="s">
        <v>238</v>
      </c>
      <c r="AB70" t="s">
        <v>1560</v>
      </c>
      <c r="AD70">
        <v>526915079</v>
      </c>
      <c r="AE70">
        <v>526915079</v>
      </c>
      <c r="AF70" t="s">
        <v>1561</v>
      </c>
      <c r="AG70">
        <v>40297.62777777778</v>
      </c>
      <c r="AH70">
        <v>42443.085416666669</v>
      </c>
    </row>
    <row r="71" spans="1:34">
      <c r="A71" t="s">
        <v>238</v>
      </c>
      <c r="B71">
        <v>23</v>
      </c>
      <c r="C71" t="s">
        <v>242</v>
      </c>
      <c r="D71">
        <v>230340</v>
      </c>
      <c r="F71" t="s">
        <v>393</v>
      </c>
      <c r="G71" t="s">
        <v>569</v>
      </c>
      <c r="H71" t="s">
        <v>568</v>
      </c>
      <c r="I71">
        <v>16293</v>
      </c>
      <c r="J71" t="s">
        <v>570</v>
      </c>
      <c r="K71" t="s">
        <v>1562</v>
      </c>
      <c r="L71" t="s">
        <v>1563</v>
      </c>
      <c r="M71" t="s">
        <v>1564</v>
      </c>
      <c r="O71" t="s">
        <v>1565</v>
      </c>
      <c r="Q71" t="s">
        <v>268</v>
      </c>
      <c r="S71">
        <v>5</v>
      </c>
      <c r="T71">
        <v>0</v>
      </c>
      <c r="U71">
        <v>5</v>
      </c>
      <c r="V71" t="s">
        <v>298</v>
      </c>
      <c r="W71" t="s">
        <v>1566</v>
      </c>
      <c r="X71" t="s">
        <v>300</v>
      </c>
      <c r="Y71" t="s">
        <v>1567</v>
      </c>
      <c r="Z71" t="s">
        <v>1568</v>
      </c>
      <c r="AA71" t="s">
        <v>426</v>
      </c>
      <c r="AB71" t="s">
        <v>1569</v>
      </c>
      <c r="AC71" t="s">
        <v>1570</v>
      </c>
      <c r="AD71" t="s">
        <v>1571</v>
      </c>
      <c r="AF71" t="s">
        <v>1572</v>
      </c>
      <c r="AG71">
        <v>40297.62777777778</v>
      </c>
      <c r="AH71">
        <v>42436.377083333333</v>
      </c>
    </row>
    <row r="72" spans="1:34">
      <c r="A72" t="s">
        <v>238</v>
      </c>
      <c r="B72">
        <v>23</v>
      </c>
      <c r="C72" t="s">
        <v>242</v>
      </c>
      <c r="D72">
        <v>230169</v>
      </c>
      <c r="F72" t="s">
        <v>393</v>
      </c>
      <c r="G72" t="s">
        <v>572</v>
      </c>
      <c r="H72" t="s">
        <v>571</v>
      </c>
      <c r="I72">
        <v>8252</v>
      </c>
      <c r="J72" t="s">
        <v>571</v>
      </c>
      <c r="K72" t="s">
        <v>815</v>
      </c>
      <c r="L72" t="s">
        <v>1573</v>
      </c>
      <c r="M72">
        <v>527230851</v>
      </c>
      <c r="O72" t="s">
        <v>573</v>
      </c>
      <c r="Q72" t="s">
        <v>268</v>
      </c>
      <c r="S72">
        <v>9</v>
      </c>
      <c r="T72">
        <v>1</v>
      </c>
      <c r="U72">
        <v>10</v>
      </c>
      <c r="V72" t="s">
        <v>1200</v>
      </c>
      <c r="W72" t="s">
        <v>1574</v>
      </c>
      <c r="X72" t="s">
        <v>239</v>
      </c>
      <c r="Y72" t="s">
        <v>239</v>
      </c>
      <c r="Z72" t="s">
        <v>815</v>
      </c>
      <c r="AA72" t="s">
        <v>238</v>
      </c>
      <c r="AB72" t="s">
        <v>1575</v>
      </c>
      <c r="AD72">
        <v>527230851</v>
      </c>
      <c r="AE72">
        <v>527231744</v>
      </c>
      <c r="AF72" t="s">
        <v>1576</v>
      </c>
      <c r="AG72">
        <v>40004.629861111112</v>
      </c>
      <c r="AH72">
        <v>42443.168749999997</v>
      </c>
    </row>
    <row r="73" spans="1:34">
      <c r="A73" t="s">
        <v>238</v>
      </c>
      <c r="B73">
        <v>23</v>
      </c>
      <c r="C73" t="s">
        <v>897</v>
      </c>
      <c r="D73">
        <v>230428</v>
      </c>
      <c r="F73" t="s">
        <v>393</v>
      </c>
      <c r="G73" t="s">
        <v>1577</v>
      </c>
      <c r="H73" t="s">
        <v>1578</v>
      </c>
      <c r="I73">
        <v>30233</v>
      </c>
      <c r="J73" t="s">
        <v>1579</v>
      </c>
      <c r="K73" t="s">
        <v>1580</v>
      </c>
      <c r="L73" t="s">
        <v>1581</v>
      </c>
      <c r="M73" t="s">
        <v>1582</v>
      </c>
      <c r="N73" t="s">
        <v>1583</v>
      </c>
      <c r="O73" t="s">
        <v>1584</v>
      </c>
      <c r="Q73" t="s">
        <v>268</v>
      </c>
      <c r="S73">
        <v>2</v>
      </c>
      <c r="T73">
        <v>3</v>
      </c>
      <c r="U73">
        <v>5</v>
      </c>
      <c r="V73" t="s">
        <v>1585</v>
      </c>
      <c r="W73" t="s">
        <v>352</v>
      </c>
      <c r="X73" t="s">
        <v>1586</v>
      </c>
      <c r="Y73" t="s">
        <v>353</v>
      </c>
      <c r="Z73" t="s">
        <v>1580</v>
      </c>
      <c r="AA73" t="s">
        <v>238</v>
      </c>
      <c r="AB73" t="s">
        <v>1587</v>
      </c>
      <c r="AC73" t="s">
        <v>1588</v>
      </c>
      <c r="AD73" t="s">
        <v>1582</v>
      </c>
      <c r="AE73" t="s">
        <v>1583</v>
      </c>
      <c r="AF73" t="s">
        <v>1589</v>
      </c>
      <c r="AG73">
        <v>42066.168749999997</v>
      </c>
      <c r="AH73">
        <v>42431.960416666669</v>
      </c>
    </row>
    <row r="74" spans="1:34">
      <c r="A74" t="s">
        <v>238</v>
      </c>
      <c r="B74">
        <v>23</v>
      </c>
      <c r="C74" t="s">
        <v>981</v>
      </c>
      <c r="D74">
        <v>230439</v>
      </c>
      <c r="F74" t="s">
        <v>393</v>
      </c>
      <c r="G74" t="s">
        <v>1590</v>
      </c>
      <c r="H74" t="s">
        <v>1591</v>
      </c>
      <c r="I74">
        <v>30581</v>
      </c>
      <c r="J74" t="s">
        <v>1591</v>
      </c>
      <c r="K74" t="s">
        <v>740</v>
      </c>
      <c r="L74" t="s">
        <v>1592</v>
      </c>
      <c r="M74" t="s">
        <v>1593</v>
      </c>
      <c r="O74" t="s">
        <v>1594</v>
      </c>
      <c r="Q74" t="s">
        <v>268</v>
      </c>
      <c r="S74">
        <v>6</v>
      </c>
      <c r="T74">
        <v>1</v>
      </c>
      <c r="U74">
        <v>7</v>
      </c>
      <c r="V74" t="s">
        <v>1595</v>
      </c>
      <c r="W74" t="s">
        <v>1596</v>
      </c>
      <c r="X74" t="s">
        <v>1597</v>
      </c>
      <c r="Y74" t="s">
        <v>1598</v>
      </c>
      <c r="Z74" t="s">
        <v>740</v>
      </c>
      <c r="AA74" t="s">
        <v>238</v>
      </c>
      <c r="AB74" t="s">
        <v>1599</v>
      </c>
      <c r="AC74" t="s">
        <v>1600</v>
      </c>
      <c r="AD74" t="s">
        <v>1593</v>
      </c>
      <c r="AF74" t="s">
        <v>1601</v>
      </c>
      <c r="AG74">
        <v>42137.336805555555</v>
      </c>
      <c r="AH74">
        <v>42447.335416666669</v>
      </c>
    </row>
    <row r="75" spans="1:34">
      <c r="A75" t="s">
        <v>238</v>
      </c>
      <c r="B75">
        <v>23</v>
      </c>
      <c r="C75" t="s">
        <v>897</v>
      </c>
      <c r="F75" t="s">
        <v>393</v>
      </c>
      <c r="G75" t="s">
        <v>1602</v>
      </c>
      <c r="H75" t="s">
        <v>1603</v>
      </c>
      <c r="I75">
        <v>31014</v>
      </c>
      <c r="J75" t="s">
        <v>1603</v>
      </c>
      <c r="K75" t="s">
        <v>1604</v>
      </c>
      <c r="L75" t="s">
        <v>1605</v>
      </c>
      <c r="M75" t="s">
        <v>1606</v>
      </c>
      <c r="O75" t="s">
        <v>1607</v>
      </c>
      <c r="Q75" t="s">
        <v>268</v>
      </c>
      <c r="S75">
        <v>5</v>
      </c>
      <c r="T75">
        <v>0</v>
      </c>
      <c r="U75">
        <v>5</v>
      </c>
      <c r="V75" t="s">
        <v>1608</v>
      </c>
      <c r="W75" t="s">
        <v>1609</v>
      </c>
      <c r="X75" t="s">
        <v>1610</v>
      </c>
      <c r="Y75" t="s">
        <v>1611</v>
      </c>
      <c r="Z75" t="s">
        <v>1604</v>
      </c>
      <c r="AA75" t="s">
        <v>238</v>
      </c>
      <c r="AB75" t="s">
        <v>1612</v>
      </c>
      <c r="AC75" t="s">
        <v>1613</v>
      </c>
      <c r="AD75" t="s">
        <v>1606</v>
      </c>
      <c r="AF75" t="s">
        <v>1614</v>
      </c>
      <c r="AG75">
        <v>42445.335416666669</v>
      </c>
      <c r="AH75">
        <v>42450.168749999997</v>
      </c>
    </row>
    <row r="76" spans="1:34">
      <c r="A76" t="s">
        <v>238</v>
      </c>
      <c r="B76">
        <v>23</v>
      </c>
      <c r="C76" t="s">
        <v>897</v>
      </c>
      <c r="D76">
        <v>230271</v>
      </c>
      <c r="F76" t="s">
        <v>393</v>
      </c>
      <c r="G76" t="s">
        <v>1615</v>
      </c>
      <c r="H76" t="s">
        <v>1616</v>
      </c>
      <c r="I76">
        <v>8286</v>
      </c>
      <c r="J76" t="s">
        <v>1617</v>
      </c>
      <c r="K76" t="s">
        <v>1618</v>
      </c>
      <c r="L76" t="s">
        <v>1619</v>
      </c>
      <c r="M76">
        <v>564314165</v>
      </c>
      <c r="O76" t="s">
        <v>1620</v>
      </c>
      <c r="Q76" t="s">
        <v>268</v>
      </c>
      <c r="S76">
        <v>9</v>
      </c>
      <c r="T76">
        <v>3</v>
      </c>
      <c r="U76">
        <v>12</v>
      </c>
      <c r="V76" t="s">
        <v>1621</v>
      </c>
      <c r="W76" t="s">
        <v>1622</v>
      </c>
      <c r="X76" t="s">
        <v>1623</v>
      </c>
      <c r="Y76" t="s">
        <v>1624</v>
      </c>
      <c r="Z76" t="s">
        <v>1618</v>
      </c>
      <c r="AA76" t="s">
        <v>238</v>
      </c>
      <c r="AB76" t="s">
        <v>1625</v>
      </c>
      <c r="AD76">
        <v>564314165</v>
      </c>
      <c r="AE76" t="s">
        <v>273</v>
      </c>
      <c r="AF76" t="s">
        <v>1626</v>
      </c>
      <c r="AG76">
        <v>40297.62777777778</v>
      </c>
      <c r="AH76">
        <v>42472.00277777778</v>
      </c>
    </row>
    <row r="77" spans="1:34">
      <c r="A77" t="s">
        <v>238</v>
      </c>
      <c r="B77">
        <v>23</v>
      </c>
      <c r="C77" t="s">
        <v>242</v>
      </c>
      <c r="D77">
        <v>230154</v>
      </c>
      <c r="F77" t="s">
        <v>393</v>
      </c>
      <c r="G77" t="s">
        <v>577</v>
      </c>
      <c r="H77" t="s">
        <v>576</v>
      </c>
      <c r="I77">
        <v>8248</v>
      </c>
      <c r="J77" t="s">
        <v>576</v>
      </c>
      <c r="K77" t="s">
        <v>578</v>
      </c>
      <c r="L77" t="s">
        <v>1627</v>
      </c>
      <c r="M77" t="s">
        <v>1628</v>
      </c>
      <c r="O77" t="s">
        <v>580</v>
      </c>
      <c r="Q77" t="s">
        <v>268</v>
      </c>
      <c r="S77">
        <v>38</v>
      </c>
      <c r="T77">
        <v>9</v>
      </c>
      <c r="U77">
        <v>47</v>
      </c>
      <c r="V77" t="s">
        <v>1629</v>
      </c>
      <c r="W77" t="s">
        <v>1630</v>
      </c>
      <c r="X77" t="s">
        <v>1631</v>
      </c>
      <c r="Y77" t="s">
        <v>1490</v>
      </c>
      <c r="Z77" t="s">
        <v>578</v>
      </c>
      <c r="AA77" t="s">
        <v>238</v>
      </c>
      <c r="AB77" t="s">
        <v>1632</v>
      </c>
      <c r="AD77" t="s">
        <v>1628</v>
      </c>
      <c r="AE77" t="s">
        <v>273</v>
      </c>
      <c r="AF77" t="s">
        <v>579</v>
      </c>
      <c r="AG77">
        <v>40297.62777777778</v>
      </c>
      <c r="AH77">
        <v>42476.169444444444</v>
      </c>
    </row>
    <row r="78" spans="1:34">
      <c r="A78" t="s">
        <v>238</v>
      </c>
      <c r="B78">
        <v>23</v>
      </c>
      <c r="C78" t="s">
        <v>1016</v>
      </c>
      <c r="D78">
        <v>230057</v>
      </c>
      <c r="F78" t="s">
        <v>393</v>
      </c>
      <c r="G78" t="s">
        <v>1633</v>
      </c>
      <c r="H78" t="s">
        <v>1634</v>
      </c>
      <c r="I78">
        <v>8189</v>
      </c>
      <c r="J78" t="s">
        <v>1634</v>
      </c>
      <c r="K78" t="s">
        <v>1635</v>
      </c>
      <c r="L78" t="s">
        <v>1636</v>
      </c>
      <c r="M78">
        <v>536220988</v>
      </c>
      <c r="O78" t="s">
        <v>1637</v>
      </c>
      <c r="Q78" t="s">
        <v>268</v>
      </c>
      <c r="S78">
        <v>15</v>
      </c>
      <c r="T78">
        <v>1</v>
      </c>
      <c r="U78">
        <v>16</v>
      </c>
      <c r="V78" t="s">
        <v>1638</v>
      </c>
      <c r="W78" t="s">
        <v>1639</v>
      </c>
      <c r="X78" t="s">
        <v>239</v>
      </c>
      <c r="Y78" t="s">
        <v>239</v>
      </c>
      <c r="Z78" t="s">
        <v>1640</v>
      </c>
      <c r="AA78" t="s">
        <v>238</v>
      </c>
      <c r="AB78" t="s">
        <v>1641</v>
      </c>
      <c r="AD78">
        <v>536260271</v>
      </c>
      <c r="AF78" t="s">
        <v>1642</v>
      </c>
      <c r="AG78">
        <v>40297.62777777778</v>
      </c>
      <c r="AH78">
        <v>42477.961111111108</v>
      </c>
    </row>
    <row r="79" spans="1:34">
      <c r="A79" t="s">
        <v>238</v>
      </c>
      <c r="B79">
        <v>23</v>
      </c>
      <c r="C79" t="s">
        <v>242</v>
      </c>
      <c r="D79">
        <v>230416</v>
      </c>
      <c r="F79" t="s">
        <v>393</v>
      </c>
      <c r="G79" t="s">
        <v>582</v>
      </c>
      <c r="H79" t="s">
        <v>581</v>
      </c>
      <c r="I79">
        <v>29484</v>
      </c>
      <c r="J79" t="s">
        <v>581</v>
      </c>
      <c r="K79" t="s">
        <v>584</v>
      </c>
      <c r="L79" t="s">
        <v>1643</v>
      </c>
      <c r="M79" t="s">
        <v>1644</v>
      </c>
      <c r="N79" t="s">
        <v>1645</v>
      </c>
      <c r="O79" t="s">
        <v>583</v>
      </c>
      <c r="Q79" t="s">
        <v>268</v>
      </c>
      <c r="S79">
        <v>4</v>
      </c>
      <c r="T79">
        <v>1</v>
      </c>
      <c r="U79">
        <v>5</v>
      </c>
      <c r="V79" t="s">
        <v>1646</v>
      </c>
      <c r="W79" t="s">
        <v>1647</v>
      </c>
      <c r="X79" t="s">
        <v>1648</v>
      </c>
      <c r="Y79" t="s">
        <v>1649</v>
      </c>
      <c r="Z79" t="s">
        <v>584</v>
      </c>
      <c r="AA79" t="s">
        <v>238</v>
      </c>
      <c r="AB79" t="s">
        <v>1650</v>
      </c>
      <c r="AD79" t="s">
        <v>1644</v>
      </c>
      <c r="AE79" t="s">
        <v>1645</v>
      </c>
      <c r="AF79" t="s">
        <v>585</v>
      </c>
      <c r="AG79">
        <v>41744.294444444444</v>
      </c>
      <c r="AH79">
        <v>42436.377083333333</v>
      </c>
    </row>
    <row r="80" spans="1:34">
      <c r="A80" t="s">
        <v>238</v>
      </c>
      <c r="B80">
        <v>23</v>
      </c>
      <c r="C80" t="s">
        <v>897</v>
      </c>
      <c r="D80">
        <v>230418</v>
      </c>
      <c r="F80" t="s">
        <v>393</v>
      </c>
      <c r="G80" t="s">
        <v>1651</v>
      </c>
      <c r="H80" t="s">
        <v>1652</v>
      </c>
      <c r="I80">
        <v>29477</v>
      </c>
      <c r="J80" t="s">
        <v>1653</v>
      </c>
      <c r="K80" t="s">
        <v>1654</v>
      </c>
      <c r="L80" t="s">
        <v>1655</v>
      </c>
      <c r="M80" t="s">
        <v>1656</v>
      </c>
      <c r="N80" t="s">
        <v>1657</v>
      </c>
      <c r="O80" t="s">
        <v>455</v>
      </c>
      <c r="Q80" t="s">
        <v>268</v>
      </c>
      <c r="S80">
        <v>5</v>
      </c>
      <c r="T80">
        <v>8</v>
      </c>
      <c r="U80">
        <v>13</v>
      </c>
      <c r="V80" t="s">
        <v>1658</v>
      </c>
      <c r="W80" t="s">
        <v>1659</v>
      </c>
      <c r="X80" t="s">
        <v>1660</v>
      </c>
      <c r="Y80" t="s">
        <v>1661</v>
      </c>
      <c r="Z80" t="s">
        <v>1662</v>
      </c>
      <c r="AA80" t="s">
        <v>238</v>
      </c>
      <c r="AB80" t="s">
        <v>1663</v>
      </c>
      <c r="AD80" t="s">
        <v>1664</v>
      </c>
      <c r="AE80" t="s">
        <v>1665</v>
      </c>
      <c r="AF80" t="s">
        <v>1666</v>
      </c>
      <c r="AG80">
        <v>41743.211111111108</v>
      </c>
      <c r="AH80">
        <v>42470.961111111108</v>
      </c>
    </row>
    <row r="81" spans="1:34">
      <c r="A81" t="s">
        <v>238</v>
      </c>
      <c r="B81">
        <v>23</v>
      </c>
      <c r="C81" t="s">
        <v>242</v>
      </c>
      <c r="F81" t="s">
        <v>393</v>
      </c>
      <c r="G81" t="s">
        <v>587</v>
      </c>
      <c r="H81" t="s">
        <v>586</v>
      </c>
      <c r="I81">
        <v>31063</v>
      </c>
      <c r="J81" t="s">
        <v>588</v>
      </c>
      <c r="K81" t="s">
        <v>479</v>
      </c>
      <c r="L81" t="s">
        <v>1667</v>
      </c>
      <c r="M81" t="s">
        <v>590</v>
      </c>
      <c r="N81" t="s">
        <v>590</v>
      </c>
      <c r="O81" t="s">
        <v>591</v>
      </c>
      <c r="Q81" t="s">
        <v>268</v>
      </c>
      <c r="S81">
        <v>14</v>
      </c>
      <c r="T81">
        <v>9</v>
      </c>
      <c r="U81">
        <v>23</v>
      </c>
      <c r="V81" t="s">
        <v>1668</v>
      </c>
      <c r="W81" t="s">
        <v>1669</v>
      </c>
      <c r="X81" t="s">
        <v>1670</v>
      </c>
      <c r="Y81" t="s">
        <v>368</v>
      </c>
      <c r="Z81" t="s">
        <v>479</v>
      </c>
      <c r="AA81" t="s">
        <v>238</v>
      </c>
      <c r="AB81" t="s">
        <v>1671</v>
      </c>
      <c r="AC81" t="s">
        <v>1672</v>
      </c>
      <c r="AD81" t="s">
        <v>590</v>
      </c>
      <c r="AE81" t="s">
        <v>590</v>
      </c>
      <c r="AF81" t="s">
        <v>1673</v>
      </c>
      <c r="AG81">
        <v>42453.418749999997</v>
      </c>
      <c r="AH81">
        <v>42461.336111111108</v>
      </c>
    </row>
    <row r="82" spans="1:34">
      <c r="A82" t="s">
        <v>238</v>
      </c>
      <c r="B82">
        <v>23</v>
      </c>
      <c r="C82" t="s">
        <v>242</v>
      </c>
      <c r="F82" t="s">
        <v>393</v>
      </c>
      <c r="G82" t="s">
        <v>593</v>
      </c>
      <c r="H82" t="s">
        <v>592</v>
      </c>
      <c r="I82">
        <v>30897</v>
      </c>
      <c r="J82" t="s">
        <v>592</v>
      </c>
      <c r="K82" t="s">
        <v>485</v>
      </c>
      <c r="L82" t="s">
        <v>1674</v>
      </c>
      <c r="M82" t="s">
        <v>595</v>
      </c>
      <c r="O82" t="s">
        <v>1675</v>
      </c>
      <c r="Q82" t="s">
        <v>268</v>
      </c>
      <c r="S82">
        <v>5</v>
      </c>
      <c r="T82">
        <v>0</v>
      </c>
      <c r="U82">
        <v>5</v>
      </c>
      <c r="V82" t="s">
        <v>1509</v>
      </c>
      <c r="W82" t="s">
        <v>1676</v>
      </c>
      <c r="X82" t="s">
        <v>802</v>
      </c>
      <c r="Y82" t="s">
        <v>1677</v>
      </c>
      <c r="Z82" t="s">
        <v>485</v>
      </c>
      <c r="AA82" t="s">
        <v>238</v>
      </c>
      <c r="AB82" t="s">
        <v>1678</v>
      </c>
      <c r="AC82" t="s">
        <v>594</v>
      </c>
      <c r="AD82" t="s">
        <v>595</v>
      </c>
      <c r="AF82" t="s">
        <v>1679</v>
      </c>
      <c r="AG82">
        <v>42431.252083333333</v>
      </c>
      <c r="AH82">
        <v>42432.335416666669</v>
      </c>
    </row>
    <row r="83" spans="1:34">
      <c r="A83" t="s">
        <v>238</v>
      </c>
      <c r="B83">
        <v>23</v>
      </c>
      <c r="C83" t="s">
        <v>897</v>
      </c>
      <c r="D83">
        <v>230012</v>
      </c>
      <c r="F83" t="s">
        <v>393</v>
      </c>
      <c r="G83" t="s">
        <v>1680</v>
      </c>
      <c r="H83" t="s">
        <v>1681</v>
      </c>
      <c r="I83">
        <v>8163</v>
      </c>
      <c r="J83" t="s">
        <v>1682</v>
      </c>
      <c r="K83" t="s">
        <v>1683</v>
      </c>
      <c r="L83" t="s">
        <v>1684</v>
      </c>
      <c r="M83">
        <v>565282345</v>
      </c>
      <c r="O83" t="s">
        <v>1685</v>
      </c>
      <c r="Q83" t="s">
        <v>268</v>
      </c>
      <c r="S83">
        <v>6</v>
      </c>
      <c r="T83">
        <v>0</v>
      </c>
      <c r="U83">
        <v>6</v>
      </c>
      <c r="V83" t="s">
        <v>1686</v>
      </c>
      <c r="W83" t="s">
        <v>1687</v>
      </c>
      <c r="X83" t="s">
        <v>1688</v>
      </c>
      <c r="Y83" t="s">
        <v>1689</v>
      </c>
      <c r="Z83" t="s">
        <v>1690</v>
      </c>
      <c r="AA83" t="s">
        <v>238</v>
      </c>
      <c r="AB83" t="s">
        <v>1691</v>
      </c>
      <c r="AD83">
        <v>565582326</v>
      </c>
      <c r="AF83" t="s">
        <v>1692</v>
      </c>
      <c r="AG83">
        <v>39959.628472222219</v>
      </c>
      <c r="AH83">
        <v>42452.210416666669</v>
      </c>
    </row>
    <row r="84" spans="1:34">
      <c r="A84" t="s">
        <v>238</v>
      </c>
      <c r="B84">
        <v>23</v>
      </c>
      <c r="C84" t="s">
        <v>897</v>
      </c>
      <c r="D84">
        <v>230020</v>
      </c>
      <c r="F84" t="s">
        <v>393</v>
      </c>
      <c r="G84" t="s">
        <v>1693</v>
      </c>
      <c r="H84" t="s">
        <v>1694</v>
      </c>
      <c r="I84">
        <v>8168</v>
      </c>
      <c r="J84" t="s">
        <v>1695</v>
      </c>
      <c r="K84" t="s">
        <v>1696</v>
      </c>
      <c r="L84" t="s">
        <v>1697</v>
      </c>
      <c r="M84">
        <v>566982303</v>
      </c>
      <c r="N84">
        <v>566982303</v>
      </c>
      <c r="O84" t="s">
        <v>1698</v>
      </c>
      <c r="Q84" t="s">
        <v>268</v>
      </c>
      <c r="S84">
        <v>21</v>
      </c>
      <c r="T84">
        <v>3</v>
      </c>
      <c r="U84">
        <v>24</v>
      </c>
      <c r="V84" t="s">
        <v>1699</v>
      </c>
      <c r="W84" t="s">
        <v>1700</v>
      </c>
      <c r="X84" t="s">
        <v>1701</v>
      </c>
      <c r="Y84" t="s">
        <v>1240</v>
      </c>
      <c r="Z84" t="s">
        <v>1696</v>
      </c>
      <c r="AA84" t="s">
        <v>238</v>
      </c>
      <c r="AB84" t="s">
        <v>1702</v>
      </c>
      <c r="AD84">
        <v>566982303</v>
      </c>
      <c r="AE84">
        <v>566982303</v>
      </c>
      <c r="AF84" t="s">
        <v>1703</v>
      </c>
      <c r="AG84">
        <v>39960.628472222219</v>
      </c>
      <c r="AH84">
        <v>42470.961111111108</v>
      </c>
    </row>
    <row r="85" spans="1:34">
      <c r="A85" t="s">
        <v>238</v>
      </c>
      <c r="B85">
        <v>23</v>
      </c>
      <c r="C85" t="s">
        <v>242</v>
      </c>
      <c r="D85">
        <v>230099</v>
      </c>
      <c r="F85" t="s">
        <v>393</v>
      </c>
      <c r="G85" t="s">
        <v>596</v>
      </c>
      <c r="H85" t="s">
        <v>596</v>
      </c>
      <c r="I85">
        <v>8219</v>
      </c>
      <c r="J85" t="s">
        <v>597</v>
      </c>
      <c r="K85" t="s">
        <v>598</v>
      </c>
      <c r="L85" t="s">
        <v>1704</v>
      </c>
      <c r="M85" t="s">
        <v>1705</v>
      </c>
      <c r="O85" t="s">
        <v>1706</v>
      </c>
      <c r="Q85" t="s">
        <v>268</v>
      </c>
      <c r="S85">
        <v>4</v>
      </c>
      <c r="T85">
        <v>5</v>
      </c>
      <c r="U85">
        <v>9</v>
      </c>
      <c r="V85" t="s">
        <v>1707</v>
      </c>
      <c r="W85" t="s">
        <v>299</v>
      </c>
      <c r="X85" t="s">
        <v>1708</v>
      </c>
      <c r="Y85" t="s">
        <v>301</v>
      </c>
      <c r="Z85" t="s">
        <v>598</v>
      </c>
      <c r="AA85" t="s">
        <v>238</v>
      </c>
      <c r="AB85" t="s">
        <v>1709</v>
      </c>
      <c r="AC85" t="s">
        <v>1710</v>
      </c>
      <c r="AD85" t="s">
        <v>1711</v>
      </c>
      <c r="AF85" t="s">
        <v>1712</v>
      </c>
      <c r="AG85">
        <v>40297.62777777778</v>
      </c>
      <c r="AH85">
        <v>42448.127083333333</v>
      </c>
    </row>
    <row r="86" spans="1:34">
      <c r="A86" t="s">
        <v>238</v>
      </c>
      <c r="B86">
        <v>23</v>
      </c>
      <c r="C86" t="s">
        <v>1016</v>
      </c>
      <c r="D86">
        <v>230441</v>
      </c>
      <c r="F86" t="s">
        <v>393</v>
      </c>
      <c r="G86" t="s">
        <v>1713</v>
      </c>
      <c r="H86" t="s">
        <v>1714</v>
      </c>
      <c r="I86">
        <v>30544</v>
      </c>
      <c r="J86" t="s">
        <v>1715</v>
      </c>
      <c r="K86" t="s">
        <v>330</v>
      </c>
      <c r="L86" t="s">
        <v>1716</v>
      </c>
      <c r="M86" t="s">
        <v>1717</v>
      </c>
      <c r="N86" t="s">
        <v>1718</v>
      </c>
      <c r="O86" t="s">
        <v>1719</v>
      </c>
      <c r="Q86" t="s">
        <v>268</v>
      </c>
      <c r="S86">
        <v>5</v>
      </c>
      <c r="T86">
        <v>0</v>
      </c>
      <c r="U86">
        <v>5</v>
      </c>
      <c r="V86" t="s">
        <v>1720</v>
      </c>
      <c r="W86" t="s">
        <v>1721</v>
      </c>
      <c r="X86" t="s">
        <v>1722</v>
      </c>
      <c r="Y86" t="s">
        <v>1723</v>
      </c>
      <c r="Z86" t="s">
        <v>330</v>
      </c>
      <c r="AA86" t="s">
        <v>238</v>
      </c>
      <c r="AB86" t="s">
        <v>1724</v>
      </c>
      <c r="AD86" t="s">
        <v>1725</v>
      </c>
      <c r="AF86" t="s">
        <v>1726</v>
      </c>
      <c r="AG86">
        <v>42131.253472222219</v>
      </c>
      <c r="AH86">
        <v>42451.377083333333</v>
      </c>
    </row>
    <row r="87" spans="1:34">
      <c r="A87" t="s">
        <v>238</v>
      </c>
      <c r="B87">
        <v>23</v>
      </c>
      <c r="C87" t="s">
        <v>242</v>
      </c>
      <c r="D87" t="s">
        <v>1727</v>
      </c>
      <c r="F87" t="s">
        <v>393</v>
      </c>
      <c r="G87" t="s">
        <v>600</v>
      </c>
      <c r="H87" t="s">
        <v>599</v>
      </c>
      <c r="I87">
        <v>30941</v>
      </c>
      <c r="J87" t="s">
        <v>601</v>
      </c>
      <c r="K87" t="s">
        <v>603</v>
      </c>
      <c r="L87" t="s">
        <v>1728</v>
      </c>
      <c r="M87" t="s">
        <v>604</v>
      </c>
      <c r="O87" t="s">
        <v>602</v>
      </c>
      <c r="Q87" t="s">
        <v>268</v>
      </c>
      <c r="S87">
        <v>4</v>
      </c>
      <c r="T87">
        <v>1</v>
      </c>
      <c r="U87">
        <v>5</v>
      </c>
      <c r="V87" t="s">
        <v>305</v>
      </c>
      <c r="W87" t="s">
        <v>1729</v>
      </c>
      <c r="X87" t="s">
        <v>1730</v>
      </c>
      <c r="Y87" t="s">
        <v>1731</v>
      </c>
      <c r="Z87" t="s">
        <v>603</v>
      </c>
      <c r="AA87" t="s">
        <v>238</v>
      </c>
      <c r="AB87" t="s">
        <v>1732</v>
      </c>
      <c r="AC87" t="s">
        <v>1733</v>
      </c>
      <c r="AD87" t="s">
        <v>604</v>
      </c>
      <c r="AF87" t="s">
        <v>1734</v>
      </c>
      <c r="AG87">
        <v>42439.252083333333</v>
      </c>
      <c r="AH87">
        <v>42440.377083333333</v>
      </c>
    </row>
    <row r="88" spans="1:34">
      <c r="A88" t="s">
        <v>238</v>
      </c>
      <c r="B88">
        <v>23</v>
      </c>
      <c r="C88" t="s">
        <v>242</v>
      </c>
      <c r="D88">
        <v>230123</v>
      </c>
      <c r="F88" t="s">
        <v>393</v>
      </c>
      <c r="G88" t="s">
        <v>606</v>
      </c>
      <c r="H88" t="s">
        <v>605</v>
      </c>
      <c r="I88">
        <v>8238</v>
      </c>
      <c r="J88" t="s">
        <v>605</v>
      </c>
      <c r="K88" t="s">
        <v>1735</v>
      </c>
      <c r="L88" t="s">
        <v>1736</v>
      </c>
      <c r="M88">
        <v>526119446</v>
      </c>
      <c r="O88" t="s">
        <v>607</v>
      </c>
      <c r="Q88" t="s">
        <v>268</v>
      </c>
      <c r="S88">
        <v>14</v>
      </c>
      <c r="T88">
        <v>0</v>
      </c>
      <c r="U88">
        <v>14</v>
      </c>
      <c r="V88" t="s">
        <v>332</v>
      </c>
      <c r="W88" t="s">
        <v>1737</v>
      </c>
      <c r="X88" t="s">
        <v>239</v>
      </c>
      <c r="Y88" t="s">
        <v>239</v>
      </c>
      <c r="Z88" t="s">
        <v>608</v>
      </c>
      <c r="AA88" t="s">
        <v>238</v>
      </c>
      <c r="AB88" t="s">
        <v>609</v>
      </c>
      <c r="AD88">
        <v>561387468</v>
      </c>
      <c r="AE88" t="s">
        <v>273</v>
      </c>
      <c r="AF88" t="s">
        <v>1738</v>
      </c>
      <c r="AG88">
        <v>40297.62777777778</v>
      </c>
      <c r="AH88">
        <v>42443.168749999997</v>
      </c>
    </row>
    <row r="89" spans="1:34">
      <c r="A89" t="s">
        <v>238</v>
      </c>
      <c r="B89">
        <v>23</v>
      </c>
      <c r="C89" t="s">
        <v>242</v>
      </c>
      <c r="D89">
        <v>230438</v>
      </c>
      <c r="F89" t="s">
        <v>393</v>
      </c>
      <c r="G89" t="s">
        <v>611</v>
      </c>
      <c r="H89" t="s">
        <v>610</v>
      </c>
      <c r="I89">
        <v>30543</v>
      </c>
      <c r="J89" t="s">
        <v>612</v>
      </c>
      <c r="K89" t="s">
        <v>448</v>
      </c>
      <c r="L89" t="s">
        <v>1739</v>
      </c>
      <c r="M89" t="s">
        <v>616</v>
      </c>
      <c r="O89" t="s">
        <v>1740</v>
      </c>
      <c r="Q89" t="s">
        <v>268</v>
      </c>
      <c r="S89">
        <v>5</v>
      </c>
      <c r="T89">
        <v>0</v>
      </c>
      <c r="U89">
        <v>5</v>
      </c>
      <c r="V89" t="s">
        <v>296</v>
      </c>
      <c r="W89" t="s">
        <v>322</v>
      </c>
      <c r="X89" t="s">
        <v>297</v>
      </c>
      <c r="Y89" t="s">
        <v>280</v>
      </c>
      <c r="Z89" t="s">
        <v>448</v>
      </c>
      <c r="AA89" t="s">
        <v>238</v>
      </c>
      <c r="AB89" t="s">
        <v>613</v>
      </c>
      <c r="AC89" t="s">
        <v>614</v>
      </c>
      <c r="AD89" t="s">
        <v>616</v>
      </c>
      <c r="AF89" t="s">
        <v>615</v>
      </c>
      <c r="AG89">
        <v>42131.253472222219</v>
      </c>
      <c r="AH89">
        <v>42446.043749999997</v>
      </c>
    </row>
    <row r="90" spans="1:34">
      <c r="A90" t="s">
        <v>238</v>
      </c>
      <c r="B90">
        <v>23</v>
      </c>
      <c r="C90" t="s">
        <v>1016</v>
      </c>
      <c r="D90">
        <v>230429</v>
      </c>
      <c r="F90" t="s">
        <v>393</v>
      </c>
      <c r="G90" t="s">
        <v>1741</v>
      </c>
      <c r="H90" t="s">
        <v>1742</v>
      </c>
      <c r="I90">
        <v>30203</v>
      </c>
      <c r="J90" t="s">
        <v>1743</v>
      </c>
      <c r="K90" t="s">
        <v>458</v>
      </c>
      <c r="L90" t="s">
        <v>1744</v>
      </c>
      <c r="M90" t="s">
        <v>459</v>
      </c>
      <c r="O90" t="s">
        <v>457</v>
      </c>
      <c r="Q90" t="s">
        <v>268</v>
      </c>
      <c r="S90">
        <v>12</v>
      </c>
      <c r="T90">
        <v>0</v>
      </c>
      <c r="U90">
        <v>12</v>
      </c>
      <c r="V90" t="s">
        <v>1745</v>
      </c>
      <c r="W90" t="s">
        <v>357</v>
      </c>
      <c r="X90" t="s">
        <v>1746</v>
      </c>
      <c r="Y90" t="s">
        <v>358</v>
      </c>
      <c r="Z90" t="s">
        <v>458</v>
      </c>
      <c r="AA90" t="s">
        <v>238</v>
      </c>
      <c r="AB90" t="s">
        <v>1747</v>
      </c>
      <c r="AC90" t="s">
        <v>1748</v>
      </c>
      <c r="AD90" t="s">
        <v>459</v>
      </c>
      <c r="AF90" t="s">
        <v>1749</v>
      </c>
      <c r="AG90">
        <v>42060.251388888886</v>
      </c>
      <c r="AH90">
        <v>42444.127083333333</v>
      </c>
    </row>
    <row r="91" spans="1:34">
      <c r="A91" t="s">
        <v>238</v>
      </c>
      <c r="B91">
        <v>23</v>
      </c>
      <c r="C91" t="s">
        <v>1016</v>
      </c>
      <c r="D91">
        <v>230102</v>
      </c>
      <c r="F91" t="s">
        <v>393</v>
      </c>
      <c r="G91" t="s">
        <v>1750</v>
      </c>
      <c r="H91" t="s">
        <v>1751</v>
      </c>
      <c r="I91">
        <v>19083</v>
      </c>
      <c r="J91" t="s">
        <v>1752</v>
      </c>
      <c r="K91" t="s">
        <v>1753</v>
      </c>
      <c r="L91" t="s">
        <v>1754</v>
      </c>
      <c r="M91">
        <v>531235988</v>
      </c>
      <c r="O91" t="s">
        <v>1755</v>
      </c>
      <c r="Q91" t="s">
        <v>268</v>
      </c>
      <c r="S91">
        <v>8</v>
      </c>
      <c r="T91">
        <v>1</v>
      </c>
      <c r="U91">
        <v>9</v>
      </c>
      <c r="V91" t="s">
        <v>1756</v>
      </c>
      <c r="W91" t="s">
        <v>1757</v>
      </c>
      <c r="X91" t="s">
        <v>1758</v>
      </c>
      <c r="Y91" t="s">
        <v>1759</v>
      </c>
      <c r="Z91" t="s">
        <v>1760</v>
      </c>
      <c r="AA91" t="s">
        <v>238</v>
      </c>
      <c r="AB91" t="s">
        <v>1761</v>
      </c>
      <c r="AC91">
        <v>441</v>
      </c>
      <c r="AD91" t="s">
        <v>1762</v>
      </c>
      <c r="AE91" t="s">
        <v>273</v>
      </c>
      <c r="AF91" t="s">
        <v>1763</v>
      </c>
      <c r="AG91">
        <v>40297.62777777778</v>
      </c>
      <c r="AH91">
        <v>42472.50277777778</v>
      </c>
    </row>
    <row r="92" spans="1:34">
      <c r="A92" t="s">
        <v>238</v>
      </c>
      <c r="B92">
        <v>23</v>
      </c>
      <c r="C92" t="s">
        <v>1016</v>
      </c>
      <c r="D92">
        <v>230389</v>
      </c>
      <c r="F92" t="s">
        <v>393</v>
      </c>
      <c r="G92" t="s">
        <v>1764</v>
      </c>
      <c r="H92" t="s">
        <v>1765</v>
      </c>
      <c r="I92">
        <v>27721</v>
      </c>
      <c r="J92" t="s">
        <v>1766</v>
      </c>
      <c r="K92" t="s">
        <v>331</v>
      </c>
      <c r="L92" t="s">
        <v>1767</v>
      </c>
      <c r="M92" t="s">
        <v>1768</v>
      </c>
      <c r="O92" t="s">
        <v>1769</v>
      </c>
      <c r="Q92" t="s">
        <v>268</v>
      </c>
      <c r="S92">
        <v>27</v>
      </c>
      <c r="T92">
        <v>1</v>
      </c>
      <c r="U92">
        <v>28</v>
      </c>
      <c r="V92" t="s">
        <v>298</v>
      </c>
      <c r="W92" t="s">
        <v>1770</v>
      </c>
      <c r="X92" t="s">
        <v>300</v>
      </c>
      <c r="Y92" t="s">
        <v>347</v>
      </c>
      <c r="Z92" t="s">
        <v>331</v>
      </c>
      <c r="AA92" t="s">
        <v>238</v>
      </c>
      <c r="AB92" t="s">
        <v>1771</v>
      </c>
      <c r="AD92" t="s">
        <v>1772</v>
      </c>
      <c r="AF92" t="s">
        <v>1773</v>
      </c>
      <c r="AG92">
        <v>41338.168749999997</v>
      </c>
      <c r="AH92">
        <v>42473.586111111108</v>
      </c>
    </row>
    <row r="93" spans="1:34">
      <c r="A93" t="s">
        <v>238</v>
      </c>
      <c r="B93">
        <v>23</v>
      </c>
      <c r="C93" t="s">
        <v>242</v>
      </c>
      <c r="D93">
        <v>230368</v>
      </c>
      <c r="F93" t="s">
        <v>393</v>
      </c>
      <c r="G93" t="s">
        <v>618</v>
      </c>
      <c r="H93" t="s">
        <v>617</v>
      </c>
      <c r="I93">
        <v>21732</v>
      </c>
      <c r="J93" t="s">
        <v>619</v>
      </c>
      <c r="K93" t="s">
        <v>621</v>
      </c>
      <c r="L93" t="s">
        <v>1774</v>
      </c>
      <c r="M93" t="s">
        <v>1775</v>
      </c>
      <c r="N93" t="s">
        <v>1775</v>
      </c>
      <c r="O93" t="s">
        <v>620</v>
      </c>
      <c r="Q93" t="s">
        <v>268</v>
      </c>
      <c r="S93">
        <v>5</v>
      </c>
      <c r="T93">
        <v>15</v>
      </c>
      <c r="U93">
        <v>20</v>
      </c>
      <c r="V93" t="s">
        <v>1776</v>
      </c>
      <c r="W93" t="s">
        <v>1777</v>
      </c>
      <c r="X93" t="s">
        <v>1778</v>
      </c>
      <c r="Y93" t="s">
        <v>1779</v>
      </c>
      <c r="Z93" t="s">
        <v>621</v>
      </c>
      <c r="AA93" t="s">
        <v>238</v>
      </c>
      <c r="AB93" t="s">
        <v>622</v>
      </c>
      <c r="AD93" t="s">
        <v>1780</v>
      </c>
      <c r="AE93" t="s">
        <v>1775</v>
      </c>
      <c r="AF93" t="s">
        <v>1781</v>
      </c>
      <c r="AG93">
        <v>40714.29583333333</v>
      </c>
      <c r="AH93">
        <v>42433.168749999997</v>
      </c>
    </row>
    <row r="94" spans="1:34">
      <c r="A94" t="s">
        <v>238</v>
      </c>
      <c r="B94">
        <v>23</v>
      </c>
      <c r="C94" t="s">
        <v>897</v>
      </c>
      <c r="D94">
        <v>230307</v>
      </c>
      <c r="F94" t="s">
        <v>393</v>
      </c>
      <c r="G94" t="s">
        <v>1782</v>
      </c>
      <c r="H94" t="s">
        <v>1783</v>
      </c>
      <c r="I94">
        <v>8301</v>
      </c>
      <c r="J94" t="s">
        <v>1784</v>
      </c>
      <c r="K94" t="s">
        <v>1785</v>
      </c>
      <c r="L94" t="s">
        <v>1786</v>
      </c>
      <c r="M94" t="s">
        <v>1787</v>
      </c>
      <c r="O94" t="s">
        <v>1788</v>
      </c>
      <c r="Q94" t="s">
        <v>268</v>
      </c>
      <c r="S94">
        <v>31</v>
      </c>
      <c r="T94">
        <v>3</v>
      </c>
      <c r="U94">
        <v>34</v>
      </c>
      <c r="V94" t="s">
        <v>298</v>
      </c>
      <c r="W94" t="s">
        <v>1789</v>
      </c>
      <c r="X94" t="s">
        <v>300</v>
      </c>
      <c r="Y94" t="s">
        <v>1790</v>
      </c>
      <c r="Z94" t="s">
        <v>1785</v>
      </c>
      <c r="AA94" t="s">
        <v>238</v>
      </c>
      <c r="AB94" t="s">
        <v>1791</v>
      </c>
      <c r="AD94" t="s">
        <v>1792</v>
      </c>
      <c r="AF94" t="s">
        <v>1793</v>
      </c>
      <c r="AG94">
        <v>40297.62777777778</v>
      </c>
      <c r="AH94">
        <v>42466.961111111108</v>
      </c>
    </row>
    <row r="95" spans="1:34">
      <c r="A95" t="s">
        <v>238</v>
      </c>
      <c r="B95">
        <v>23</v>
      </c>
      <c r="C95" t="s">
        <v>242</v>
      </c>
      <c r="D95">
        <v>230083</v>
      </c>
      <c r="F95" t="s">
        <v>393</v>
      </c>
      <c r="G95" t="s">
        <v>624</v>
      </c>
      <c r="H95" t="s">
        <v>623</v>
      </c>
      <c r="I95">
        <v>19082</v>
      </c>
      <c r="J95" t="s">
        <v>625</v>
      </c>
      <c r="K95" t="s">
        <v>628</v>
      </c>
      <c r="L95" t="s">
        <v>1794</v>
      </c>
      <c r="M95">
        <v>9038509889</v>
      </c>
      <c r="N95">
        <v>529330828</v>
      </c>
      <c r="O95" t="s">
        <v>627</v>
      </c>
      <c r="Q95" t="s">
        <v>268</v>
      </c>
      <c r="S95">
        <v>17</v>
      </c>
      <c r="T95">
        <v>14</v>
      </c>
      <c r="U95">
        <v>31</v>
      </c>
      <c r="V95" t="s">
        <v>308</v>
      </c>
      <c r="W95" t="s">
        <v>1795</v>
      </c>
      <c r="X95" t="s">
        <v>239</v>
      </c>
      <c r="Y95" t="s">
        <v>239</v>
      </c>
      <c r="Z95" t="s">
        <v>628</v>
      </c>
      <c r="AA95" t="s">
        <v>238</v>
      </c>
      <c r="AB95" t="s">
        <v>629</v>
      </c>
      <c r="AD95">
        <v>9038509889</v>
      </c>
      <c r="AE95">
        <v>529330828</v>
      </c>
      <c r="AF95" t="s">
        <v>1796</v>
      </c>
      <c r="AG95">
        <v>40297.62777777778</v>
      </c>
      <c r="AH95">
        <v>42476.169444444444</v>
      </c>
    </row>
    <row r="96" spans="1:34">
      <c r="A96" t="s">
        <v>238</v>
      </c>
      <c r="B96">
        <v>23</v>
      </c>
      <c r="C96" t="s">
        <v>242</v>
      </c>
      <c r="D96">
        <v>230035</v>
      </c>
      <c r="F96" t="s">
        <v>393</v>
      </c>
      <c r="G96" t="s">
        <v>631</v>
      </c>
      <c r="H96" t="s">
        <v>630</v>
      </c>
      <c r="I96">
        <v>19073</v>
      </c>
      <c r="J96" t="s">
        <v>630</v>
      </c>
      <c r="K96" t="s">
        <v>633</v>
      </c>
      <c r="L96" t="s">
        <v>1797</v>
      </c>
      <c r="M96">
        <v>569722886</v>
      </c>
      <c r="O96" t="s">
        <v>632</v>
      </c>
      <c r="Q96" t="s">
        <v>268</v>
      </c>
      <c r="S96">
        <v>9</v>
      </c>
      <c r="T96">
        <v>2</v>
      </c>
      <c r="U96">
        <v>11</v>
      </c>
      <c r="V96" t="s">
        <v>271</v>
      </c>
      <c r="W96" t="s">
        <v>1798</v>
      </c>
      <c r="X96" t="s">
        <v>272</v>
      </c>
      <c r="Y96" t="s">
        <v>1511</v>
      </c>
      <c r="Z96" t="s">
        <v>633</v>
      </c>
      <c r="AA96" t="s">
        <v>238</v>
      </c>
      <c r="AB96" t="s">
        <v>634</v>
      </c>
      <c r="AD96">
        <v>569722886</v>
      </c>
      <c r="AE96">
        <v>569722886</v>
      </c>
      <c r="AF96" t="s">
        <v>635</v>
      </c>
      <c r="AG96">
        <v>40297.62777777778</v>
      </c>
      <c r="AH96">
        <v>42448.127083333333</v>
      </c>
    </row>
    <row r="97" spans="1:34">
      <c r="A97" t="s">
        <v>238</v>
      </c>
      <c r="B97">
        <v>23</v>
      </c>
      <c r="C97" t="s">
        <v>242</v>
      </c>
      <c r="D97">
        <v>230086</v>
      </c>
      <c r="F97" t="s">
        <v>393</v>
      </c>
      <c r="G97" t="s">
        <v>637</v>
      </c>
      <c r="H97" t="s">
        <v>636</v>
      </c>
      <c r="I97">
        <v>8209</v>
      </c>
      <c r="J97" t="s">
        <v>638</v>
      </c>
      <c r="K97" t="s">
        <v>640</v>
      </c>
      <c r="L97" t="s">
        <v>1799</v>
      </c>
      <c r="M97">
        <v>569650225</v>
      </c>
      <c r="N97">
        <v>569650225</v>
      </c>
      <c r="O97" t="s">
        <v>639</v>
      </c>
      <c r="Q97" t="s">
        <v>268</v>
      </c>
      <c r="S97">
        <v>54</v>
      </c>
      <c r="T97">
        <v>12</v>
      </c>
      <c r="U97">
        <v>66</v>
      </c>
      <c r="V97" t="s">
        <v>1800</v>
      </c>
      <c r="W97" t="s">
        <v>1801</v>
      </c>
      <c r="X97" t="s">
        <v>239</v>
      </c>
      <c r="Y97" t="s">
        <v>239</v>
      </c>
      <c r="Z97" t="s">
        <v>640</v>
      </c>
      <c r="AA97" t="s">
        <v>238</v>
      </c>
      <c r="AB97" t="s">
        <v>1802</v>
      </c>
      <c r="AD97">
        <v>569650225</v>
      </c>
      <c r="AE97">
        <v>569650225</v>
      </c>
      <c r="AF97" t="s">
        <v>642</v>
      </c>
      <c r="AG97">
        <v>40004.629861111112</v>
      </c>
      <c r="AH97">
        <v>42476.169444444444</v>
      </c>
    </row>
    <row r="98" spans="1:34">
      <c r="A98" t="s">
        <v>238</v>
      </c>
      <c r="B98">
        <v>23</v>
      </c>
      <c r="C98" t="s">
        <v>242</v>
      </c>
      <c r="D98">
        <v>230354</v>
      </c>
      <c r="F98" t="s">
        <v>393</v>
      </c>
      <c r="G98" t="s">
        <v>649</v>
      </c>
      <c r="H98" t="s">
        <v>648</v>
      </c>
      <c r="I98">
        <v>19870</v>
      </c>
      <c r="J98" t="s">
        <v>648</v>
      </c>
      <c r="K98" t="s">
        <v>1803</v>
      </c>
      <c r="L98" t="s">
        <v>1804</v>
      </c>
      <c r="M98" t="s">
        <v>1805</v>
      </c>
      <c r="O98" t="s">
        <v>650</v>
      </c>
      <c r="Q98" t="s">
        <v>268</v>
      </c>
      <c r="S98">
        <v>6</v>
      </c>
      <c r="T98">
        <v>1</v>
      </c>
      <c r="U98">
        <v>7</v>
      </c>
      <c r="V98" t="s">
        <v>1806</v>
      </c>
      <c r="W98" t="s">
        <v>1807</v>
      </c>
      <c r="X98" t="s">
        <v>1808</v>
      </c>
      <c r="Y98" t="s">
        <v>1809</v>
      </c>
      <c r="Z98" t="s">
        <v>651</v>
      </c>
      <c r="AA98" t="s">
        <v>238</v>
      </c>
      <c r="AB98" t="s">
        <v>1810</v>
      </c>
      <c r="AC98" t="s">
        <v>1811</v>
      </c>
      <c r="AD98" t="s">
        <v>1805</v>
      </c>
      <c r="AF98" t="s">
        <v>1812</v>
      </c>
      <c r="AG98">
        <v>40604.252083333333</v>
      </c>
      <c r="AH98">
        <v>42457.293749999997</v>
      </c>
    </row>
    <row r="99" spans="1:34">
      <c r="A99" t="s">
        <v>238</v>
      </c>
      <c r="B99">
        <v>23</v>
      </c>
      <c r="C99" t="s">
        <v>242</v>
      </c>
      <c r="D99">
        <v>230024</v>
      </c>
      <c r="F99" t="s">
        <v>393</v>
      </c>
      <c r="G99" t="s">
        <v>653</v>
      </c>
      <c r="H99" t="s">
        <v>652</v>
      </c>
      <c r="I99">
        <v>8171</v>
      </c>
      <c r="J99" t="s">
        <v>652</v>
      </c>
      <c r="K99" t="s">
        <v>417</v>
      </c>
      <c r="L99" t="s">
        <v>1813</v>
      </c>
      <c r="M99">
        <v>562559488</v>
      </c>
      <c r="N99" t="s">
        <v>1814</v>
      </c>
      <c r="O99" t="s">
        <v>655</v>
      </c>
      <c r="Q99" t="s">
        <v>268</v>
      </c>
      <c r="S99">
        <v>10</v>
      </c>
      <c r="T99">
        <v>1</v>
      </c>
      <c r="U99">
        <v>11</v>
      </c>
      <c r="V99" t="s">
        <v>1815</v>
      </c>
      <c r="W99" t="s">
        <v>1816</v>
      </c>
      <c r="X99" t="s">
        <v>1817</v>
      </c>
      <c r="Y99" t="s">
        <v>1818</v>
      </c>
      <c r="Z99" t="s">
        <v>421</v>
      </c>
      <c r="AA99" t="s">
        <v>238</v>
      </c>
      <c r="AB99" t="s">
        <v>1819</v>
      </c>
      <c r="AD99" t="s">
        <v>1820</v>
      </c>
      <c r="AE99" t="s">
        <v>1820</v>
      </c>
      <c r="AF99" t="s">
        <v>1821</v>
      </c>
      <c r="AG99">
        <v>40004.629861111112</v>
      </c>
      <c r="AH99">
        <v>42476.169444444444</v>
      </c>
    </row>
    <row r="100" spans="1:34">
      <c r="A100" t="s">
        <v>238</v>
      </c>
      <c r="B100">
        <v>23</v>
      </c>
      <c r="C100" t="s">
        <v>242</v>
      </c>
      <c r="D100">
        <v>230329</v>
      </c>
      <c r="F100" t="s">
        <v>393</v>
      </c>
      <c r="G100" t="s">
        <v>657</v>
      </c>
      <c r="H100" t="s">
        <v>656</v>
      </c>
      <c r="I100">
        <v>7710</v>
      </c>
      <c r="J100" t="s">
        <v>658</v>
      </c>
      <c r="K100" t="s">
        <v>643</v>
      </c>
      <c r="L100" t="s">
        <v>1822</v>
      </c>
      <c r="M100">
        <v>569735087</v>
      </c>
      <c r="O100" t="s">
        <v>644</v>
      </c>
      <c r="Q100" t="s">
        <v>268</v>
      </c>
      <c r="S100">
        <v>0</v>
      </c>
      <c r="T100">
        <v>5</v>
      </c>
      <c r="U100">
        <v>5</v>
      </c>
      <c r="V100" t="s">
        <v>1823</v>
      </c>
      <c r="W100" t="s">
        <v>1824</v>
      </c>
      <c r="X100" t="s">
        <v>1825</v>
      </c>
      <c r="Y100" t="s">
        <v>1826</v>
      </c>
      <c r="Z100" t="s">
        <v>643</v>
      </c>
      <c r="AA100" t="s">
        <v>238</v>
      </c>
      <c r="AB100" t="s">
        <v>1827</v>
      </c>
      <c r="AD100">
        <v>569735087</v>
      </c>
      <c r="AE100">
        <v>569735087</v>
      </c>
      <c r="AF100" t="s">
        <v>1828</v>
      </c>
      <c r="AG100">
        <v>40297.62777777778</v>
      </c>
      <c r="AH100">
        <v>42430.377083333333</v>
      </c>
    </row>
    <row r="101" spans="1:34">
      <c r="A101" t="s">
        <v>238</v>
      </c>
      <c r="B101">
        <v>23</v>
      </c>
      <c r="C101" t="s">
        <v>242</v>
      </c>
      <c r="D101">
        <v>230030</v>
      </c>
      <c r="F101" t="s">
        <v>393</v>
      </c>
      <c r="G101" t="s">
        <v>660</v>
      </c>
      <c r="H101" t="s">
        <v>659</v>
      </c>
      <c r="I101">
        <v>8176</v>
      </c>
      <c r="J101" t="s">
        <v>661</v>
      </c>
      <c r="K101" t="s">
        <v>421</v>
      </c>
      <c r="L101" t="s">
        <v>1829</v>
      </c>
      <c r="M101">
        <v>562326177</v>
      </c>
      <c r="O101" t="s">
        <v>1830</v>
      </c>
      <c r="Q101" t="s">
        <v>268</v>
      </c>
      <c r="S101">
        <v>5</v>
      </c>
      <c r="T101">
        <v>1</v>
      </c>
      <c r="U101">
        <v>6</v>
      </c>
      <c r="V101" t="s">
        <v>1831</v>
      </c>
      <c r="W101" t="s">
        <v>1832</v>
      </c>
      <c r="X101" t="s">
        <v>239</v>
      </c>
      <c r="Y101" t="s">
        <v>239</v>
      </c>
      <c r="Z101" t="s">
        <v>421</v>
      </c>
      <c r="AA101" t="s">
        <v>238</v>
      </c>
      <c r="AB101" t="s">
        <v>662</v>
      </c>
      <c r="AD101">
        <v>562326177</v>
      </c>
      <c r="AE101" t="s">
        <v>1833</v>
      </c>
      <c r="AF101" t="s">
        <v>1834</v>
      </c>
      <c r="AG101">
        <v>39960.628472222219</v>
      </c>
      <c r="AH101">
        <v>42453.210416666669</v>
      </c>
    </row>
    <row r="102" spans="1:34">
      <c r="A102" t="s">
        <v>238</v>
      </c>
      <c r="B102">
        <v>23</v>
      </c>
      <c r="C102" t="s">
        <v>242</v>
      </c>
      <c r="D102">
        <v>230041</v>
      </c>
      <c r="F102" t="s">
        <v>393</v>
      </c>
      <c r="G102" t="s">
        <v>664</v>
      </c>
      <c r="H102" t="s">
        <v>663</v>
      </c>
      <c r="I102">
        <v>8183</v>
      </c>
      <c r="J102" t="s">
        <v>665</v>
      </c>
      <c r="K102" t="s">
        <v>667</v>
      </c>
      <c r="L102" t="s">
        <v>1835</v>
      </c>
      <c r="M102">
        <v>516328142</v>
      </c>
      <c r="N102">
        <v>561328142</v>
      </c>
      <c r="O102" t="s">
        <v>666</v>
      </c>
      <c r="Q102" t="s">
        <v>268</v>
      </c>
      <c r="S102">
        <v>14</v>
      </c>
      <c r="T102">
        <v>0</v>
      </c>
      <c r="U102">
        <v>14</v>
      </c>
      <c r="V102" t="s">
        <v>306</v>
      </c>
      <c r="W102" t="s">
        <v>1836</v>
      </c>
      <c r="X102" t="s">
        <v>307</v>
      </c>
      <c r="Y102" t="s">
        <v>351</v>
      </c>
      <c r="Z102" t="s">
        <v>667</v>
      </c>
      <c r="AA102" t="s">
        <v>238</v>
      </c>
      <c r="AB102" t="s">
        <v>668</v>
      </c>
      <c r="AC102" t="s">
        <v>1837</v>
      </c>
      <c r="AD102">
        <v>561328142</v>
      </c>
      <c r="AE102">
        <v>561328142</v>
      </c>
      <c r="AF102" t="s">
        <v>1838</v>
      </c>
      <c r="AG102">
        <v>40297.62777777778</v>
      </c>
      <c r="AH102">
        <v>42430.377083333333</v>
      </c>
    </row>
    <row r="103" spans="1:34">
      <c r="A103" t="s">
        <v>238</v>
      </c>
      <c r="B103">
        <v>23</v>
      </c>
      <c r="C103" t="s">
        <v>242</v>
      </c>
      <c r="D103">
        <v>230067</v>
      </c>
      <c r="F103" t="s">
        <v>393</v>
      </c>
      <c r="G103" t="s">
        <v>670</v>
      </c>
      <c r="H103" t="s">
        <v>669</v>
      </c>
      <c r="I103">
        <v>8195</v>
      </c>
      <c r="J103" t="s">
        <v>671</v>
      </c>
      <c r="K103" t="s">
        <v>654</v>
      </c>
      <c r="L103" t="s">
        <v>1839</v>
      </c>
      <c r="M103" t="s">
        <v>1840</v>
      </c>
      <c r="N103" t="s">
        <v>1841</v>
      </c>
      <c r="O103" t="s">
        <v>672</v>
      </c>
      <c r="Q103" t="s">
        <v>268</v>
      </c>
      <c r="S103">
        <v>19</v>
      </c>
      <c r="T103">
        <v>0</v>
      </c>
      <c r="U103">
        <v>19</v>
      </c>
      <c r="V103" t="s">
        <v>1842</v>
      </c>
      <c r="W103" t="s">
        <v>1843</v>
      </c>
      <c r="X103" t="s">
        <v>1844</v>
      </c>
      <c r="Y103" t="s">
        <v>1845</v>
      </c>
      <c r="Z103" t="s">
        <v>654</v>
      </c>
      <c r="AA103" t="s">
        <v>238</v>
      </c>
      <c r="AB103" t="s">
        <v>673</v>
      </c>
      <c r="AD103" t="s">
        <v>1840</v>
      </c>
      <c r="AE103" t="s">
        <v>1840</v>
      </c>
      <c r="AF103" t="s">
        <v>1846</v>
      </c>
      <c r="AG103">
        <v>40297.62777777778</v>
      </c>
      <c r="AH103">
        <v>42452.168749999997</v>
      </c>
    </row>
    <row r="104" spans="1:34">
      <c r="A104" t="s">
        <v>238</v>
      </c>
      <c r="B104">
        <v>23</v>
      </c>
      <c r="C104" t="s">
        <v>242</v>
      </c>
      <c r="D104">
        <v>230017</v>
      </c>
      <c r="F104" t="s">
        <v>393</v>
      </c>
      <c r="G104" t="s">
        <v>675</v>
      </c>
      <c r="H104" t="s">
        <v>674</v>
      </c>
      <c r="I104">
        <v>8165</v>
      </c>
      <c r="J104" t="s">
        <v>676</v>
      </c>
      <c r="K104" t="s">
        <v>554</v>
      </c>
      <c r="L104" t="s">
        <v>1847</v>
      </c>
      <c r="M104" t="s">
        <v>1848</v>
      </c>
      <c r="O104" t="s">
        <v>1849</v>
      </c>
      <c r="Q104" t="s">
        <v>268</v>
      </c>
      <c r="S104">
        <v>24</v>
      </c>
      <c r="T104">
        <v>5</v>
      </c>
      <c r="U104">
        <v>29</v>
      </c>
      <c r="V104" t="s">
        <v>891</v>
      </c>
      <c r="W104" t="s">
        <v>1850</v>
      </c>
      <c r="X104" t="s">
        <v>893</v>
      </c>
      <c r="Y104" t="s">
        <v>1144</v>
      </c>
      <c r="Z104" t="s">
        <v>554</v>
      </c>
      <c r="AA104" t="s">
        <v>238</v>
      </c>
      <c r="AB104" t="s">
        <v>679</v>
      </c>
      <c r="AD104" t="s">
        <v>1848</v>
      </c>
      <c r="AF104" t="s">
        <v>1851</v>
      </c>
      <c r="AG104">
        <v>40297.62777777778</v>
      </c>
      <c r="AH104">
        <v>42436.377083333333</v>
      </c>
    </row>
    <row r="105" spans="1:34">
      <c r="A105" t="s">
        <v>238</v>
      </c>
      <c r="B105">
        <v>23</v>
      </c>
      <c r="C105" t="s">
        <v>242</v>
      </c>
      <c r="D105">
        <v>230272</v>
      </c>
      <c r="F105" t="s">
        <v>393</v>
      </c>
      <c r="G105" t="s">
        <v>681</v>
      </c>
      <c r="H105" t="s">
        <v>680</v>
      </c>
      <c r="I105">
        <v>8287</v>
      </c>
      <c r="J105" t="s">
        <v>680</v>
      </c>
      <c r="K105" t="s">
        <v>1852</v>
      </c>
      <c r="L105" t="s">
        <v>1853</v>
      </c>
      <c r="M105" t="s">
        <v>1854</v>
      </c>
      <c r="O105" t="s">
        <v>682</v>
      </c>
      <c r="Q105" t="s">
        <v>268</v>
      </c>
      <c r="S105">
        <v>14</v>
      </c>
      <c r="T105">
        <v>0</v>
      </c>
      <c r="U105">
        <v>14</v>
      </c>
      <c r="V105" t="s">
        <v>1855</v>
      </c>
      <c r="W105" t="s">
        <v>1856</v>
      </c>
      <c r="X105" t="s">
        <v>1857</v>
      </c>
      <c r="Y105" t="s">
        <v>1858</v>
      </c>
      <c r="Z105" t="s">
        <v>1852</v>
      </c>
      <c r="AA105" t="s">
        <v>238</v>
      </c>
      <c r="AB105" t="s">
        <v>1859</v>
      </c>
      <c r="AC105" t="s">
        <v>1860</v>
      </c>
      <c r="AD105" t="s">
        <v>1854</v>
      </c>
      <c r="AF105" t="s">
        <v>1861</v>
      </c>
      <c r="AG105">
        <v>39959.628472222219</v>
      </c>
      <c r="AH105">
        <v>42476.169444444444</v>
      </c>
    </row>
    <row r="106" spans="1:34">
      <c r="A106" t="s">
        <v>238</v>
      </c>
      <c r="B106">
        <v>23</v>
      </c>
      <c r="C106" t="s">
        <v>897</v>
      </c>
      <c r="D106">
        <v>230076</v>
      </c>
      <c r="F106" t="s">
        <v>393</v>
      </c>
      <c r="G106" t="s">
        <v>1862</v>
      </c>
      <c r="H106" t="s">
        <v>1863</v>
      </c>
      <c r="I106">
        <v>8203</v>
      </c>
      <c r="J106" t="s">
        <v>1864</v>
      </c>
      <c r="K106" t="s">
        <v>1865</v>
      </c>
      <c r="L106" t="s">
        <v>1866</v>
      </c>
      <c r="M106" t="s">
        <v>1867</v>
      </c>
      <c r="N106" t="s">
        <v>1867</v>
      </c>
      <c r="O106" t="s">
        <v>1868</v>
      </c>
      <c r="Q106" t="s">
        <v>268</v>
      </c>
      <c r="S106">
        <v>9</v>
      </c>
      <c r="T106">
        <v>0</v>
      </c>
      <c r="U106">
        <v>9</v>
      </c>
      <c r="V106" t="s">
        <v>1869</v>
      </c>
      <c r="W106" t="s">
        <v>1870</v>
      </c>
      <c r="X106" t="s">
        <v>1871</v>
      </c>
      <c r="Y106" t="s">
        <v>336</v>
      </c>
      <c r="Z106" t="s">
        <v>1865</v>
      </c>
      <c r="AA106" t="s">
        <v>238</v>
      </c>
      <c r="AB106" t="s">
        <v>1872</v>
      </c>
      <c r="AC106" t="s">
        <v>1873</v>
      </c>
      <c r="AD106" t="s">
        <v>1867</v>
      </c>
      <c r="AE106" t="s">
        <v>1867</v>
      </c>
      <c r="AF106" t="s">
        <v>1874</v>
      </c>
      <c r="AG106">
        <v>40297.62777777778</v>
      </c>
      <c r="AH106">
        <v>42450.168749999997</v>
      </c>
    </row>
    <row r="107" spans="1:34">
      <c r="A107" t="s">
        <v>238</v>
      </c>
      <c r="B107">
        <v>23</v>
      </c>
      <c r="C107" t="s">
        <v>242</v>
      </c>
      <c r="D107">
        <v>230346</v>
      </c>
      <c r="F107" t="s">
        <v>393</v>
      </c>
      <c r="G107" t="s">
        <v>684</v>
      </c>
      <c r="H107" t="s">
        <v>683</v>
      </c>
      <c r="I107">
        <v>16818</v>
      </c>
      <c r="J107" t="s">
        <v>685</v>
      </c>
      <c r="K107" t="s">
        <v>687</v>
      </c>
      <c r="L107" t="s">
        <v>1875</v>
      </c>
      <c r="M107">
        <v>561566843</v>
      </c>
      <c r="N107">
        <v>561566843</v>
      </c>
      <c r="O107" t="s">
        <v>686</v>
      </c>
      <c r="Q107" t="s">
        <v>268</v>
      </c>
      <c r="S107">
        <v>39</v>
      </c>
      <c r="T107">
        <v>34</v>
      </c>
      <c r="U107">
        <v>73</v>
      </c>
      <c r="V107" t="s">
        <v>305</v>
      </c>
      <c r="W107" t="s">
        <v>1876</v>
      </c>
      <c r="X107" t="s">
        <v>1730</v>
      </c>
      <c r="Y107" t="s">
        <v>1877</v>
      </c>
      <c r="Z107" t="s">
        <v>687</v>
      </c>
      <c r="AA107" t="s">
        <v>238</v>
      </c>
      <c r="AB107" t="s">
        <v>1878</v>
      </c>
      <c r="AD107">
        <v>561566843</v>
      </c>
      <c r="AE107">
        <v>561566843</v>
      </c>
      <c r="AF107" t="s">
        <v>688</v>
      </c>
      <c r="AG107">
        <v>40457.631944444445</v>
      </c>
      <c r="AH107">
        <v>42439.335416666669</v>
      </c>
    </row>
    <row r="108" spans="1:34">
      <c r="A108" t="s">
        <v>238</v>
      </c>
      <c r="B108">
        <v>23</v>
      </c>
      <c r="C108" t="s">
        <v>1016</v>
      </c>
      <c r="D108">
        <v>230184</v>
      </c>
      <c r="F108" t="s">
        <v>393</v>
      </c>
      <c r="G108" t="s">
        <v>1879</v>
      </c>
      <c r="H108" t="s">
        <v>1880</v>
      </c>
      <c r="I108">
        <v>8257</v>
      </c>
      <c r="J108" t="s">
        <v>1880</v>
      </c>
      <c r="K108" t="s">
        <v>1753</v>
      </c>
      <c r="L108" t="s">
        <v>1881</v>
      </c>
      <c r="M108">
        <v>531236855</v>
      </c>
      <c r="O108" t="s">
        <v>1882</v>
      </c>
      <c r="Q108" t="s">
        <v>268</v>
      </c>
      <c r="S108">
        <v>12</v>
      </c>
      <c r="T108">
        <v>0</v>
      </c>
      <c r="U108">
        <v>12</v>
      </c>
      <c r="V108" t="s">
        <v>328</v>
      </c>
      <c r="W108" t="s">
        <v>1883</v>
      </c>
      <c r="X108" t="s">
        <v>329</v>
      </c>
      <c r="Y108" t="s">
        <v>323</v>
      </c>
      <c r="Z108" t="s">
        <v>1884</v>
      </c>
      <c r="AA108" t="s">
        <v>238</v>
      </c>
      <c r="AB108" t="s">
        <v>1885</v>
      </c>
      <c r="AD108">
        <v>9058590787</v>
      </c>
      <c r="AE108" t="s">
        <v>273</v>
      </c>
      <c r="AF108" t="s">
        <v>1886</v>
      </c>
      <c r="AG108">
        <v>40297.62777777778</v>
      </c>
      <c r="AH108">
        <v>42454.127083333333</v>
      </c>
    </row>
    <row r="109" spans="1:34">
      <c r="A109" t="s">
        <v>238</v>
      </c>
      <c r="B109">
        <v>23</v>
      </c>
      <c r="C109" t="s">
        <v>897</v>
      </c>
      <c r="D109">
        <v>230063</v>
      </c>
      <c r="F109" t="s">
        <v>393</v>
      </c>
      <c r="G109" t="s">
        <v>1887</v>
      </c>
      <c r="H109" t="s">
        <v>1888</v>
      </c>
      <c r="I109">
        <v>19077</v>
      </c>
      <c r="J109" t="s">
        <v>1888</v>
      </c>
      <c r="K109" t="s">
        <v>1549</v>
      </c>
      <c r="L109" t="s">
        <v>1889</v>
      </c>
      <c r="M109">
        <v>8091160519</v>
      </c>
      <c r="O109" t="s">
        <v>1890</v>
      </c>
      <c r="Q109" t="s">
        <v>268</v>
      </c>
      <c r="S109">
        <v>53</v>
      </c>
      <c r="T109">
        <v>0</v>
      </c>
      <c r="U109">
        <v>53</v>
      </c>
      <c r="V109" t="s">
        <v>1891</v>
      </c>
      <c r="W109" t="s">
        <v>1892</v>
      </c>
      <c r="X109" t="s">
        <v>1893</v>
      </c>
      <c r="Y109" t="s">
        <v>1894</v>
      </c>
      <c r="Z109" t="s">
        <v>543</v>
      </c>
      <c r="AA109" t="s">
        <v>238</v>
      </c>
      <c r="AB109" t="s">
        <v>1895</v>
      </c>
      <c r="AC109" t="s">
        <v>1896</v>
      </c>
      <c r="AD109">
        <v>8091160519</v>
      </c>
      <c r="AF109" t="s">
        <v>1897</v>
      </c>
      <c r="AG109">
        <v>40297.62777777778</v>
      </c>
      <c r="AH109">
        <v>42474.62777777778</v>
      </c>
    </row>
    <row r="110" spans="1:34">
      <c r="A110" t="s">
        <v>238</v>
      </c>
      <c r="B110">
        <v>23</v>
      </c>
      <c r="C110" t="s">
        <v>1016</v>
      </c>
      <c r="D110">
        <v>230126</v>
      </c>
      <c r="F110" t="s">
        <v>393</v>
      </c>
      <c r="G110" t="s">
        <v>1898</v>
      </c>
      <c r="H110" t="s">
        <v>1899</v>
      </c>
      <c r="I110">
        <v>19085</v>
      </c>
      <c r="J110" t="s">
        <v>1899</v>
      </c>
      <c r="K110" t="s">
        <v>1900</v>
      </c>
      <c r="L110" t="s">
        <v>1901</v>
      </c>
      <c r="M110">
        <v>532882494</v>
      </c>
      <c r="N110">
        <v>532882494</v>
      </c>
      <c r="O110" t="s">
        <v>1902</v>
      </c>
      <c r="Q110" t="s">
        <v>268</v>
      </c>
      <c r="S110">
        <v>15</v>
      </c>
      <c r="T110">
        <v>11</v>
      </c>
      <c r="U110">
        <v>26</v>
      </c>
      <c r="V110" t="s">
        <v>1499</v>
      </c>
      <c r="W110" t="s">
        <v>1903</v>
      </c>
      <c r="X110" t="s">
        <v>1501</v>
      </c>
      <c r="Y110" t="s">
        <v>340</v>
      </c>
      <c r="Z110" t="s">
        <v>1904</v>
      </c>
      <c r="AA110" t="s">
        <v>238</v>
      </c>
      <c r="AB110" t="s">
        <v>1905</v>
      </c>
      <c r="AD110">
        <v>532624322</v>
      </c>
      <c r="AF110" t="s">
        <v>1906</v>
      </c>
      <c r="AG110">
        <v>40297.62777777778</v>
      </c>
      <c r="AH110">
        <v>42438.127083333333</v>
      </c>
    </row>
    <row r="111" spans="1:34">
      <c r="A111" t="s">
        <v>238</v>
      </c>
      <c r="B111">
        <v>23</v>
      </c>
      <c r="C111" t="s">
        <v>1016</v>
      </c>
      <c r="D111">
        <v>230129</v>
      </c>
      <c r="F111" t="s">
        <v>393</v>
      </c>
      <c r="G111" t="s">
        <v>1907</v>
      </c>
      <c r="H111" t="s">
        <v>1908</v>
      </c>
      <c r="I111">
        <v>8243</v>
      </c>
      <c r="J111" t="s">
        <v>1909</v>
      </c>
      <c r="K111" t="s">
        <v>1910</v>
      </c>
      <c r="L111" t="s">
        <v>1911</v>
      </c>
      <c r="M111">
        <v>532640309</v>
      </c>
      <c r="O111" t="s">
        <v>1912</v>
      </c>
      <c r="Q111" t="s">
        <v>268</v>
      </c>
      <c r="S111">
        <v>13</v>
      </c>
      <c r="T111">
        <v>1</v>
      </c>
      <c r="U111">
        <v>14</v>
      </c>
      <c r="V111" t="s">
        <v>1913</v>
      </c>
      <c r="W111" t="s">
        <v>1914</v>
      </c>
      <c r="X111" t="s">
        <v>1915</v>
      </c>
      <c r="Y111" t="s">
        <v>1916</v>
      </c>
      <c r="Z111" t="s">
        <v>1917</v>
      </c>
      <c r="AA111" t="s">
        <v>238</v>
      </c>
      <c r="AB111" t="s">
        <v>1918</v>
      </c>
      <c r="AC111" t="s">
        <v>1919</v>
      </c>
      <c r="AD111" t="s">
        <v>1920</v>
      </c>
      <c r="AF111" t="s">
        <v>1921</v>
      </c>
      <c r="AG111">
        <v>40114.631944444445</v>
      </c>
      <c r="AH111">
        <v>42471.419444444444</v>
      </c>
    </row>
    <row r="112" spans="1:34">
      <c r="A112" t="s">
        <v>238</v>
      </c>
      <c r="B112">
        <v>23</v>
      </c>
      <c r="C112" t="s">
        <v>242</v>
      </c>
      <c r="D112">
        <v>230180</v>
      </c>
      <c r="F112" t="s">
        <v>393</v>
      </c>
      <c r="G112" t="s">
        <v>692</v>
      </c>
      <c r="H112" t="s">
        <v>691</v>
      </c>
      <c r="I112">
        <v>8255</v>
      </c>
      <c r="J112" t="s">
        <v>691</v>
      </c>
      <c r="K112" t="s">
        <v>693</v>
      </c>
      <c r="L112" t="s">
        <v>1922</v>
      </c>
      <c r="M112">
        <v>526237675</v>
      </c>
      <c r="O112" t="s">
        <v>690</v>
      </c>
      <c r="Q112" t="s">
        <v>268</v>
      </c>
      <c r="S112">
        <v>14</v>
      </c>
      <c r="T112">
        <v>3</v>
      </c>
      <c r="U112">
        <v>17</v>
      </c>
      <c r="V112" t="s">
        <v>1923</v>
      </c>
      <c r="W112" t="s">
        <v>1924</v>
      </c>
      <c r="X112" t="s">
        <v>1925</v>
      </c>
      <c r="Y112" t="s">
        <v>347</v>
      </c>
      <c r="Z112" t="s">
        <v>693</v>
      </c>
      <c r="AA112" t="s">
        <v>238</v>
      </c>
      <c r="AB112" t="s">
        <v>1926</v>
      </c>
      <c r="AD112">
        <v>526237675</v>
      </c>
      <c r="AE112">
        <v>526237675</v>
      </c>
      <c r="AF112" t="s">
        <v>694</v>
      </c>
      <c r="AG112">
        <v>40297.62777777778</v>
      </c>
      <c r="AH112">
        <v>42438.418749999997</v>
      </c>
    </row>
    <row r="113" spans="1:34">
      <c r="A113" t="s">
        <v>238</v>
      </c>
      <c r="B113">
        <v>23</v>
      </c>
      <c r="C113" t="s">
        <v>242</v>
      </c>
      <c r="D113">
        <v>230252</v>
      </c>
      <c r="F113" t="s">
        <v>393</v>
      </c>
      <c r="G113" t="s">
        <v>696</v>
      </c>
      <c r="H113" t="s">
        <v>695</v>
      </c>
      <c r="I113">
        <v>8273</v>
      </c>
      <c r="J113" t="s">
        <v>697</v>
      </c>
      <c r="K113" t="s">
        <v>510</v>
      </c>
      <c r="L113" t="s">
        <v>1927</v>
      </c>
      <c r="M113">
        <v>524817436</v>
      </c>
      <c r="N113">
        <v>524715985</v>
      </c>
      <c r="O113" t="s">
        <v>698</v>
      </c>
      <c r="Q113" t="s">
        <v>268</v>
      </c>
      <c r="S113">
        <v>14</v>
      </c>
      <c r="T113">
        <v>1</v>
      </c>
      <c r="U113">
        <v>15</v>
      </c>
      <c r="V113" t="s">
        <v>1928</v>
      </c>
      <c r="W113" t="s">
        <v>1929</v>
      </c>
      <c r="X113" t="s">
        <v>239</v>
      </c>
      <c r="Y113" t="s">
        <v>239</v>
      </c>
      <c r="Z113" t="s">
        <v>510</v>
      </c>
      <c r="AA113" t="s">
        <v>238</v>
      </c>
      <c r="AB113" t="s">
        <v>1930</v>
      </c>
      <c r="AD113">
        <v>524817436</v>
      </c>
      <c r="AE113">
        <v>524717436</v>
      </c>
      <c r="AF113" t="s">
        <v>1931</v>
      </c>
      <c r="AG113">
        <v>40297.62777777778</v>
      </c>
      <c r="AH113">
        <v>42438.418749999997</v>
      </c>
    </row>
    <row r="114" spans="1:34">
      <c r="A114" t="s">
        <v>238</v>
      </c>
      <c r="B114">
        <v>23</v>
      </c>
      <c r="C114" t="s">
        <v>242</v>
      </c>
      <c r="D114">
        <v>230077</v>
      </c>
      <c r="F114" t="s">
        <v>393</v>
      </c>
      <c r="G114" t="s">
        <v>701</v>
      </c>
      <c r="H114" t="s">
        <v>700</v>
      </c>
      <c r="I114">
        <v>8204</v>
      </c>
      <c r="J114" t="s">
        <v>700</v>
      </c>
      <c r="K114" t="s">
        <v>702</v>
      </c>
      <c r="L114" t="s">
        <v>1932</v>
      </c>
      <c r="M114" t="s">
        <v>705</v>
      </c>
      <c r="O114" t="s">
        <v>699</v>
      </c>
      <c r="Q114" t="s">
        <v>268</v>
      </c>
      <c r="S114">
        <v>4</v>
      </c>
      <c r="T114">
        <v>2</v>
      </c>
      <c r="U114">
        <v>6</v>
      </c>
      <c r="V114" t="s">
        <v>1933</v>
      </c>
      <c r="W114" t="s">
        <v>1934</v>
      </c>
      <c r="X114" t="s">
        <v>1935</v>
      </c>
      <c r="Y114" t="s">
        <v>1567</v>
      </c>
      <c r="Z114" t="s">
        <v>702</v>
      </c>
      <c r="AA114" t="s">
        <v>238</v>
      </c>
      <c r="AB114" t="s">
        <v>703</v>
      </c>
      <c r="AD114" t="s">
        <v>705</v>
      </c>
      <c r="AE114" t="s">
        <v>1936</v>
      </c>
      <c r="AF114" t="s">
        <v>704</v>
      </c>
      <c r="AG114">
        <v>40297.62777777778</v>
      </c>
      <c r="AH114">
        <v>42446.127083333333</v>
      </c>
    </row>
    <row r="115" spans="1:34">
      <c r="A115" t="s">
        <v>238</v>
      </c>
      <c r="B115">
        <v>23</v>
      </c>
      <c r="C115" t="s">
        <v>242</v>
      </c>
      <c r="D115">
        <v>230374</v>
      </c>
      <c r="F115" t="s">
        <v>393</v>
      </c>
      <c r="G115" t="s">
        <v>707</v>
      </c>
      <c r="H115" t="s">
        <v>706</v>
      </c>
      <c r="I115">
        <v>26286</v>
      </c>
      <c r="J115" t="s">
        <v>706</v>
      </c>
      <c r="K115" t="s">
        <v>608</v>
      </c>
      <c r="L115" t="s">
        <v>1937</v>
      </c>
      <c r="M115" t="s">
        <v>1938</v>
      </c>
      <c r="O115" t="s">
        <v>607</v>
      </c>
      <c r="Q115" t="s">
        <v>268</v>
      </c>
      <c r="S115">
        <v>7</v>
      </c>
      <c r="T115">
        <v>5</v>
      </c>
      <c r="U115">
        <v>12</v>
      </c>
      <c r="V115" t="s">
        <v>332</v>
      </c>
      <c r="W115" t="s">
        <v>1737</v>
      </c>
      <c r="X115" t="s">
        <v>333</v>
      </c>
      <c r="Y115" t="s">
        <v>1548</v>
      </c>
      <c r="Z115" t="s">
        <v>608</v>
      </c>
      <c r="AA115" t="s">
        <v>238</v>
      </c>
      <c r="AB115" t="s">
        <v>1939</v>
      </c>
      <c r="AD115" t="s">
        <v>1940</v>
      </c>
      <c r="AF115" t="s">
        <v>1941</v>
      </c>
      <c r="AG115">
        <v>40977.210416666669</v>
      </c>
      <c r="AH115">
        <v>42461.336111111108</v>
      </c>
    </row>
    <row r="116" spans="1:34">
      <c r="A116" t="s">
        <v>238</v>
      </c>
      <c r="B116">
        <v>23</v>
      </c>
      <c r="C116" t="s">
        <v>1016</v>
      </c>
      <c r="D116">
        <v>230101</v>
      </c>
      <c r="F116" t="s">
        <v>393</v>
      </c>
      <c r="G116" t="s">
        <v>1942</v>
      </c>
      <c r="H116" t="s">
        <v>1943</v>
      </c>
      <c r="I116">
        <v>8221</v>
      </c>
      <c r="J116" t="s">
        <v>1943</v>
      </c>
      <c r="K116" t="s">
        <v>1029</v>
      </c>
      <c r="L116" t="s">
        <v>1944</v>
      </c>
      <c r="M116">
        <v>9041182795</v>
      </c>
      <c r="O116" t="s">
        <v>1945</v>
      </c>
      <c r="Q116" t="s">
        <v>268</v>
      </c>
      <c r="S116">
        <v>47</v>
      </c>
      <c r="T116">
        <v>7</v>
      </c>
      <c r="U116">
        <v>54</v>
      </c>
      <c r="V116" t="s">
        <v>290</v>
      </c>
      <c r="W116" t="s">
        <v>291</v>
      </c>
      <c r="X116" t="s">
        <v>292</v>
      </c>
      <c r="Y116" t="s">
        <v>293</v>
      </c>
      <c r="Z116" t="s">
        <v>1029</v>
      </c>
      <c r="AA116" t="s">
        <v>238</v>
      </c>
      <c r="AB116" t="s">
        <v>1946</v>
      </c>
      <c r="AD116" t="s">
        <v>288</v>
      </c>
      <c r="AE116" t="s">
        <v>289</v>
      </c>
      <c r="AF116" t="s">
        <v>1947</v>
      </c>
      <c r="AG116">
        <v>40297.62777777778</v>
      </c>
      <c r="AH116">
        <v>42451.377083333333</v>
      </c>
    </row>
    <row r="117" spans="1:34">
      <c r="A117" t="s">
        <v>238</v>
      </c>
      <c r="B117">
        <v>23</v>
      </c>
      <c r="C117" t="s">
        <v>897</v>
      </c>
      <c r="D117">
        <v>230191</v>
      </c>
      <c r="F117" t="s">
        <v>393</v>
      </c>
      <c r="G117" t="s">
        <v>1948</v>
      </c>
      <c r="H117" t="s">
        <v>1949</v>
      </c>
      <c r="I117">
        <v>19091</v>
      </c>
      <c r="J117" t="s">
        <v>1949</v>
      </c>
      <c r="K117" t="s">
        <v>1950</v>
      </c>
      <c r="L117" t="s">
        <v>1951</v>
      </c>
      <c r="M117">
        <v>9079554395</v>
      </c>
      <c r="N117">
        <v>565573901</v>
      </c>
      <c r="O117" t="s">
        <v>1952</v>
      </c>
      <c r="Q117" t="s">
        <v>268</v>
      </c>
      <c r="S117">
        <v>8</v>
      </c>
      <c r="T117">
        <v>3</v>
      </c>
      <c r="U117">
        <v>11</v>
      </c>
      <c r="V117" t="s">
        <v>1953</v>
      </c>
      <c r="W117" t="s">
        <v>1954</v>
      </c>
      <c r="X117" t="s">
        <v>1955</v>
      </c>
      <c r="Y117" t="s">
        <v>312</v>
      </c>
      <c r="Z117" t="s">
        <v>1950</v>
      </c>
      <c r="AA117" t="s">
        <v>238</v>
      </c>
      <c r="AB117" t="s">
        <v>1956</v>
      </c>
      <c r="AD117">
        <v>9079554395</v>
      </c>
      <c r="AE117">
        <v>565573910</v>
      </c>
      <c r="AF117" t="s">
        <v>1957</v>
      </c>
      <c r="AG117">
        <v>40297.62777777778</v>
      </c>
      <c r="AH117">
        <v>42474.00277777778</v>
      </c>
    </row>
    <row r="118" spans="1:34">
      <c r="A118" t="s">
        <v>238</v>
      </c>
      <c r="B118">
        <v>23</v>
      </c>
      <c r="C118" t="s">
        <v>981</v>
      </c>
      <c r="D118">
        <v>230079</v>
      </c>
      <c r="F118" t="s">
        <v>393</v>
      </c>
      <c r="G118" t="s">
        <v>1958</v>
      </c>
      <c r="H118" t="s">
        <v>1959</v>
      </c>
      <c r="I118">
        <v>8206</v>
      </c>
      <c r="J118" t="s">
        <v>1959</v>
      </c>
      <c r="K118" t="s">
        <v>1960</v>
      </c>
      <c r="L118" t="s">
        <v>1961</v>
      </c>
      <c r="M118">
        <v>524001055</v>
      </c>
      <c r="O118" t="s">
        <v>1962</v>
      </c>
      <c r="Q118" t="s">
        <v>268</v>
      </c>
      <c r="S118">
        <v>11</v>
      </c>
      <c r="T118">
        <v>1</v>
      </c>
      <c r="U118">
        <v>12</v>
      </c>
      <c r="V118" t="s">
        <v>1963</v>
      </c>
      <c r="W118" t="s">
        <v>1964</v>
      </c>
      <c r="X118" t="s">
        <v>1965</v>
      </c>
      <c r="Y118" t="s">
        <v>1966</v>
      </c>
      <c r="Z118" t="s">
        <v>501</v>
      </c>
      <c r="AA118" t="s">
        <v>238</v>
      </c>
      <c r="AB118" t="s">
        <v>1967</v>
      </c>
      <c r="AD118">
        <v>586868738</v>
      </c>
      <c r="AE118" t="s">
        <v>273</v>
      </c>
      <c r="AF118" t="s">
        <v>1968</v>
      </c>
      <c r="AG118">
        <v>40297.62777777778</v>
      </c>
      <c r="AH118">
        <v>42438.293749999997</v>
      </c>
    </row>
    <row r="119" spans="1:34">
      <c r="A119" t="s">
        <v>238</v>
      </c>
      <c r="B119">
        <v>23</v>
      </c>
      <c r="C119" t="s">
        <v>897</v>
      </c>
      <c r="D119">
        <v>230321</v>
      </c>
      <c r="F119" t="s">
        <v>393</v>
      </c>
      <c r="G119" t="s">
        <v>1969</v>
      </c>
      <c r="H119" t="s">
        <v>1970</v>
      </c>
      <c r="I119">
        <v>221</v>
      </c>
      <c r="J119" t="s">
        <v>1971</v>
      </c>
      <c r="K119" t="s">
        <v>1972</v>
      </c>
      <c r="L119" t="s">
        <v>1973</v>
      </c>
      <c r="M119">
        <v>565365855</v>
      </c>
      <c r="O119" t="s">
        <v>1974</v>
      </c>
      <c r="Q119" t="s">
        <v>268</v>
      </c>
      <c r="S119">
        <v>6</v>
      </c>
      <c r="T119">
        <v>1</v>
      </c>
      <c r="U119">
        <v>7</v>
      </c>
      <c r="V119" t="s">
        <v>1975</v>
      </c>
      <c r="W119" t="s">
        <v>1976</v>
      </c>
      <c r="X119" t="s">
        <v>1977</v>
      </c>
      <c r="Y119" t="s">
        <v>1978</v>
      </c>
      <c r="Z119" t="s">
        <v>492</v>
      </c>
      <c r="AA119" t="s">
        <v>238</v>
      </c>
      <c r="AB119" t="s">
        <v>1979</v>
      </c>
      <c r="AD119">
        <v>525237873</v>
      </c>
      <c r="AE119">
        <v>525237873</v>
      </c>
      <c r="AF119" t="s">
        <v>1980</v>
      </c>
      <c r="AG119">
        <v>40297.62777777778</v>
      </c>
      <c r="AH119">
        <v>42470.961111111108</v>
      </c>
    </row>
    <row r="120" spans="1:34">
      <c r="A120" t="s">
        <v>238</v>
      </c>
      <c r="B120">
        <v>23</v>
      </c>
      <c r="C120" t="s">
        <v>897</v>
      </c>
      <c r="D120">
        <v>230003</v>
      </c>
      <c r="F120" t="s">
        <v>393</v>
      </c>
      <c r="G120" t="s">
        <v>1981</v>
      </c>
      <c r="H120" t="s">
        <v>1982</v>
      </c>
      <c r="I120">
        <v>8159</v>
      </c>
      <c r="J120" t="s">
        <v>1983</v>
      </c>
      <c r="K120" t="s">
        <v>1984</v>
      </c>
      <c r="L120" t="s">
        <v>1985</v>
      </c>
      <c r="M120">
        <v>565355374</v>
      </c>
      <c r="N120">
        <v>565355654</v>
      </c>
      <c r="O120" t="s">
        <v>1986</v>
      </c>
      <c r="Q120" t="s">
        <v>268</v>
      </c>
      <c r="S120">
        <v>35</v>
      </c>
      <c r="T120">
        <v>8</v>
      </c>
      <c r="U120">
        <v>43</v>
      </c>
      <c r="V120" t="s">
        <v>318</v>
      </c>
      <c r="W120" t="s">
        <v>1987</v>
      </c>
      <c r="X120" t="s">
        <v>319</v>
      </c>
      <c r="Y120" t="s">
        <v>1988</v>
      </c>
      <c r="Z120" t="s">
        <v>1984</v>
      </c>
      <c r="AA120" t="s">
        <v>238</v>
      </c>
      <c r="AB120" t="s">
        <v>1989</v>
      </c>
      <c r="AD120">
        <v>565355374</v>
      </c>
      <c r="AE120">
        <v>565355654</v>
      </c>
      <c r="AF120" t="s">
        <v>1990</v>
      </c>
      <c r="AG120">
        <v>40297.62777777778</v>
      </c>
      <c r="AH120">
        <v>42445.960416666669</v>
      </c>
    </row>
    <row r="121" spans="1:34">
      <c r="A121" t="s">
        <v>238</v>
      </c>
      <c r="B121">
        <v>23</v>
      </c>
      <c r="C121" t="s">
        <v>1016</v>
      </c>
      <c r="D121">
        <v>230222</v>
      </c>
      <c r="F121" t="s">
        <v>393</v>
      </c>
      <c r="G121" t="s">
        <v>1991</v>
      </c>
      <c r="H121" t="s">
        <v>1992</v>
      </c>
      <c r="I121">
        <v>8267</v>
      </c>
      <c r="J121" t="s">
        <v>1983</v>
      </c>
      <c r="K121" t="s">
        <v>1753</v>
      </c>
      <c r="L121" t="s">
        <v>1754</v>
      </c>
      <c r="M121">
        <v>531235164</v>
      </c>
      <c r="N121">
        <v>531236031</v>
      </c>
      <c r="O121" t="s">
        <v>1993</v>
      </c>
      <c r="Q121" t="s">
        <v>268</v>
      </c>
      <c r="S121">
        <v>18</v>
      </c>
      <c r="T121">
        <v>0</v>
      </c>
      <c r="U121">
        <v>18</v>
      </c>
      <c r="V121" t="s">
        <v>1994</v>
      </c>
      <c r="W121" t="s">
        <v>1995</v>
      </c>
      <c r="X121" t="s">
        <v>1996</v>
      </c>
      <c r="Y121" t="s">
        <v>1997</v>
      </c>
      <c r="Z121" t="s">
        <v>1753</v>
      </c>
      <c r="AA121" t="s">
        <v>238</v>
      </c>
      <c r="AB121" t="s">
        <v>1998</v>
      </c>
      <c r="AD121">
        <v>531235164</v>
      </c>
      <c r="AE121">
        <v>531236031</v>
      </c>
      <c r="AF121" t="s">
        <v>1999</v>
      </c>
      <c r="AG121">
        <v>40297.62777777778</v>
      </c>
      <c r="AH121">
        <v>42461.294444444444</v>
      </c>
    </row>
    <row r="122" spans="1:34">
      <c r="A122" t="s">
        <v>238</v>
      </c>
      <c r="B122">
        <v>23</v>
      </c>
      <c r="C122" t="s">
        <v>897</v>
      </c>
      <c r="D122">
        <v>230008</v>
      </c>
      <c r="F122" t="s">
        <v>393</v>
      </c>
      <c r="G122" t="s">
        <v>2000</v>
      </c>
      <c r="H122" t="s">
        <v>2001</v>
      </c>
      <c r="I122">
        <v>8161</v>
      </c>
      <c r="J122" t="s">
        <v>2001</v>
      </c>
      <c r="K122" t="s">
        <v>2002</v>
      </c>
      <c r="L122" t="s">
        <v>2003</v>
      </c>
      <c r="M122">
        <v>566876471</v>
      </c>
      <c r="N122">
        <v>566876469</v>
      </c>
      <c r="O122" t="s">
        <v>2004</v>
      </c>
      <c r="Q122" t="s">
        <v>268</v>
      </c>
      <c r="S122">
        <v>26</v>
      </c>
      <c r="T122">
        <v>13</v>
      </c>
      <c r="U122">
        <v>39</v>
      </c>
      <c r="V122" t="s">
        <v>1257</v>
      </c>
      <c r="W122" t="s">
        <v>2005</v>
      </c>
      <c r="X122" t="s">
        <v>1259</v>
      </c>
      <c r="Y122" t="s">
        <v>311</v>
      </c>
      <c r="Z122" t="s">
        <v>2002</v>
      </c>
      <c r="AA122" t="s">
        <v>238</v>
      </c>
      <c r="AB122" t="s">
        <v>2006</v>
      </c>
      <c r="AD122">
        <v>566876464</v>
      </c>
      <c r="AE122">
        <v>566876469</v>
      </c>
      <c r="AF122" t="s">
        <v>2007</v>
      </c>
      <c r="AG122">
        <v>40297.62777777778</v>
      </c>
      <c r="AH122">
        <v>42430.960416666669</v>
      </c>
    </row>
    <row r="123" spans="1:34">
      <c r="A123" t="s">
        <v>238</v>
      </c>
      <c r="B123">
        <v>23</v>
      </c>
      <c r="C123" t="s">
        <v>897</v>
      </c>
      <c r="D123">
        <v>230065</v>
      </c>
      <c r="F123" t="s">
        <v>393</v>
      </c>
      <c r="G123" t="s">
        <v>2008</v>
      </c>
      <c r="H123" t="s">
        <v>2008</v>
      </c>
      <c r="I123">
        <v>19078</v>
      </c>
      <c r="J123" t="s">
        <v>2009</v>
      </c>
      <c r="K123" t="s">
        <v>2010</v>
      </c>
      <c r="L123" t="s">
        <v>2011</v>
      </c>
      <c r="M123" t="s">
        <v>2012</v>
      </c>
      <c r="O123" t="s">
        <v>2013</v>
      </c>
      <c r="Q123" t="s">
        <v>268</v>
      </c>
      <c r="S123">
        <v>36</v>
      </c>
      <c r="T123">
        <v>6</v>
      </c>
      <c r="U123">
        <v>42</v>
      </c>
      <c r="V123" t="s">
        <v>873</v>
      </c>
      <c r="W123" t="s">
        <v>2014</v>
      </c>
      <c r="X123" t="s">
        <v>875</v>
      </c>
      <c r="Y123" t="s">
        <v>323</v>
      </c>
      <c r="Z123" t="s">
        <v>281</v>
      </c>
      <c r="AA123" t="s">
        <v>238</v>
      </c>
      <c r="AB123" t="s">
        <v>2015</v>
      </c>
      <c r="AC123" t="s">
        <v>2016</v>
      </c>
      <c r="AD123" t="s">
        <v>2017</v>
      </c>
      <c r="AE123" t="s">
        <v>2017</v>
      </c>
      <c r="AF123" t="s">
        <v>2018</v>
      </c>
      <c r="AG123">
        <v>40297.62777777778</v>
      </c>
      <c r="AH123">
        <v>42436.002083333333</v>
      </c>
    </row>
    <row r="124" spans="1:34">
      <c r="A124" t="s">
        <v>238</v>
      </c>
      <c r="B124">
        <v>23</v>
      </c>
      <c r="C124" t="s">
        <v>897</v>
      </c>
      <c r="D124">
        <v>230190</v>
      </c>
      <c r="F124" t="s">
        <v>393</v>
      </c>
      <c r="G124" t="s">
        <v>2019</v>
      </c>
      <c r="H124" t="s">
        <v>2020</v>
      </c>
      <c r="I124">
        <v>8258</v>
      </c>
      <c r="J124" t="s">
        <v>2021</v>
      </c>
      <c r="K124" t="s">
        <v>2022</v>
      </c>
      <c r="L124" t="s">
        <v>2023</v>
      </c>
      <c r="M124">
        <v>566260473</v>
      </c>
      <c r="N124">
        <v>566267833</v>
      </c>
      <c r="O124" t="s">
        <v>2024</v>
      </c>
      <c r="Q124" t="s">
        <v>268</v>
      </c>
      <c r="S124">
        <v>17</v>
      </c>
      <c r="T124">
        <v>0</v>
      </c>
      <c r="U124">
        <v>17</v>
      </c>
      <c r="V124" t="s">
        <v>2025</v>
      </c>
      <c r="W124" t="s">
        <v>1227</v>
      </c>
      <c r="X124" t="s">
        <v>2026</v>
      </c>
      <c r="Y124" t="s">
        <v>1229</v>
      </c>
      <c r="Z124" t="s">
        <v>2022</v>
      </c>
      <c r="AA124" t="s">
        <v>238</v>
      </c>
      <c r="AB124" t="s">
        <v>2027</v>
      </c>
      <c r="AD124">
        <v>566260473</v>
      </c>
      <c r="AE124">
        <v>566267833</v>
      </c>
      <c r="AF124" t="s">
        <v>2028</v>
      </c>
      <c r="AG124">
        <v>40297.62777777778</v>
      </c>
      <c r="AH124">
        <v>42447.043749999997</v>
      </c>
    </row>
    <row r="125" spans="1:34">
      <c r="A125" t="s">
        <v>238</v>
      </c>
      <c r="B125">
        <v>23</v>
      </c>
      <c r="C125" t="s">
        <v>1016</v>
      </c>
      <c r="D125">
        <v>230056</v>
      </c>
      <c r="F125" t="s">
        <v>393</v>
      </c>
      <c r="G125" t="s">
        <v>2029</v>
      </c>
      <c r="H125" t="s">
        <v>2030</v>
      </c>
      <c r="I125">
        <v>8188</v>
      </c>
      <c r="J125" t="s">
        <v>2030</v>
      </c>
      <c r="K125" t="s">
        <v>2031</v>
      </c>
      <c r="L125" t="s">
        <v>2032</v>
      </c>
      <c r="M125">
        <v>532487505</v>
      </c>
      <c r="O125" t="s">
        <v>2033</v>
      </c>
      <c r="Q125" t="s">
        <v>268</v>
      </c>
      <c r="S125">
        <v>39</v>
      </c>
      <c r="T125">
        <v>9</v>
      </c>
      <c r="U125">
        <v>48</v>
      </c>
      <c r="V125" t="s">
        <v>282</v>
      </c>
      <c r="W125" t="s">
        <v>1343</v>
      </c>
      <c r="X125" t="s">
        <v>283</v>
      </c>
      <c r="Y125" t="s">
        <v>1345</v>
      </c>
      <c r="Z125" t="s">
        <v>2034</v>
      </c>
      <c r="AA125" t="s">
        <v>238</v>
      </c>
      <c r="AB125" t="s">
        <v>2035</v>
      </c>
      <c r="AC125" t="s">
        <v>2036</v>
      </c>
      <c r="AD125">
        <v>532751470</v>
      </c>
      <c r="AF125" t="s">
        <v>2037</v>
      </c>
      <c r="AG125">
        <v>40297.62777777778</v>
      </c>
      <c r="AH125">
        <v>42466.211111111108</v>
      </c>
    </row>
    <row r="126" spans="1:34">
      <c r="A126" t="s">
        <v>238</v>
      </c>
      <c r="B126">
        <v>23</v>
      </c>
      <c r="C126" t="s">
        <v>1016</v>
      </c>
      <c r="F126" t="s">
        <v>393</v>
      </c>
      <c r="G126" t="s">
        <v>2038</v>
      </c>
      <c r="H126" t="s">
        <v>2039</v>
      </c>
      <c r="I126">
        <v>30930</v>
      </c>
      <c r="J126" t="s">
        <v>2039</v>
      </c>
      <c r="K126" t="s">
        <v>2040</v>
      </c>
      <c r="L126" t="s">
        <v>2041</v>
      </c>
      <c r="M126" t="s">
        <v>2042</v>
      </c>
      <c r="N126" t="s">
        <v>2043</v>
      </c>
      <c r="O126" t="s">
        <v>2044</v>
      </c>
      <c r="Q126" t="s">
        <v>268</v>
      </c>
      <c r="S126">
        <v>4</v>
      </c>
      <c r="T126">
        <v>1</v>
      </c>
      <c r="U126">
        <v>5</v>
      </c>
      <c r="V126" t="s">
        <v>996</v>
      </c>
      <c r="W126" t="s">
        <v>275</v>
      </c>
      <c r="X126" t="s">
        <v>998</v>
      </c>
      <c r="Y126" t="s">
        <v>276</v>
      </c>
      <c r="Z126" t="s">
        <v>2040</v>
      </c>
      <c r="AA126" t="s">
        <v>238</v>
      </c>
      <c r="AB126" t="s">
        <v>2045</v>
      </c>
      <c r="AC126" t="s">
        <v>2046</v>
      </c>
      <c r="AD126" t="s">
        <v>2042</v>
      </c>
      <c r="AE126" t="s">
        <v>2043</v>
      </c>
      <c r="AF126" t="s">
        <v>2047</v>
      </c>
      <c r="AG126">
        <v>42437.293749999997</v>
      </c>
      <c r="AH126">
        <v>42445.168749999997</v>
      </c>
    </row>
    <row r="127" spans="1:34">
      <c r="A127" t="s">
        <v>238</v>
      </c>
      <c r="B127">
        <v>23</v>
      </c>
      <c r="C127" t="s">
        <v>242</v>
      </c>
      <c r="D127">
        <v>230406</v>
      </c>
      <c r="F127" t="s">
        <v>393</v>
      </c>
      <c r="G127" t="s">
        <v>709</v>
      </c>
      <c r="H127" t="s">
        <v>708</v>
      </c>
      <c r="I127">
        <v>29249</v>
      </c>
      <c r="J127" t="s">
        <v>710</v>
      </c>
      <c r="K127" t="s">
        <v>481</v>
      </c>
      <c r="L127" t="s">
        <v>2048</v>
      </c>
      <c r="M127" t="s">
        <v>482</v>
      </c>
      <c r="O127" t="s">
        <v>480</v>
      </c>
      <c r="Q127" t="s">
        <v>268</v>
      </c>
      <c r="S127">
        <v>1</v>
      </c>
      <c r="T127">
        <v>17</v>
      </c>
      <c r="U127">
        <v>18</v>
      </c>
      <c r="V127" t="s">
        <v>360</v>
      </c>
      <c r="W127" t="s">
        <v>2049</v>
      </c>
      <c r="X127" t="s">
        <v>361</v>
      </c>
      <c r="Y127" t="s">
        <v>2050</v>
      </c>
      <c r="Z127" t="s">
        <v>481</v>
      </c>
      <c r="AA127" t="s">
        <v>238</v>
      </c>
      <c r="AB127" t="s">
        <v>2051</v>
      </c>
      <c r="AD127" t="s">
        <v>2052</v>
      </c>
      <c r="AF127" t="s">
        <v>2053</v>
      </c>
      <c r="AG127">
        <v>41698.168055555558</v>
      </c>
      <c r="AH127">
        <v>42461.336111111108</v>
      </c>
    </row>
    <row r="128" spans="1:34">
      <c r="A128" t="s">
        <v>238</v>
      </c>
      <c r="B128">
        <v>23</v>
      </c>
      <c r="C128" t="s">
        <v>242</v>
      </c>
      <c r="D128">
        <v>230432</v>
      </c>
      <c r="F128" t="s">
        <v>393</v>
      </c>
      <c r="G128" t="s">
        <v>712</v>
      </c>
      <c r="H128" t="s">
        <v>711</v>
      </c>
      <c r="I128">
        <v>30307</v>
      </c>
      <c r="J128" t="s">
        <v>713</v>
      </c>
      <c r="K128" t="s">
        <v>544</v>
      </c>
      <c r="L128" t="s">
        <v>2054</v>
      </c>
      <c r="M128" t="s">
        <v>2055</v>
      </c>
      <c r="O128" t="s">
        <v>2056</v>
      </c>
      <c r="Q128" t="s">
        <v>268</v>
      </c>
      <c r="S128">
        <v>7</v>
      </c>
      <c r="T128">
        <v>1</v>
      </c>
      <c r="U128">
        <v>8</v>
      </c>
      <c r="V128" t="s">
        <v>2057</v>
      </c>
      <c r="W128" t="s">
        <v>2058</v>
      </c>
      <c r="X128" t="s">
        <v>2059</v>
      </c>
      <c r="Y128" t="s">
        <v>2060</v>
      </c>
      <c r="Z128" t="s">
        <v>544</v>
      </c>
      <c r="AA128" t="s">
        <v>238</v>
      </c>
      <c r="AB128" t="s">
        <v>2061</v>
      </c>
      <c r="AC128" t="s">
        <v>2062</v>
      </c>
      <c r="AD128" t="s">
        <v>2055</v>
      </c>
      <c r="AF128" t="s">
        <v>2063</v>
      </c>
      <c r="AG128">
        <v>42081.293749999997</v>
      </c>
      <c r="AH128">
        <v>42437.335416666669</v>
      </c>
    </row>
    <row r="129" spans="1:34">
      <c r="A129" t="s">
        <v>238</v>
      </c>
      <c r="B129">
        <v>23</v>
      </c>
      <c r="C129" t="s">
        <v>242</v>
      </c>
      <c r="D129">
        <v>230388</v>
      </c>
      <c r="F129" t="s">
        <v>393</v>
      </c>
      <c r="G129" t="s">
        <v>715</v>
      </c>
      <c r="H129" t="s">
        <v>714</v>
      </c>
      <c r="I129">
        <v>27715</v>
      </c>
      <c r="J129" t="s">
        <v>716</v>
      </c>
      <c r="K129" t="s">
        <v>717</v>
      </c>
      <c r="L129" t="s">
        <v>718</v>
      </c>
      <c r="M129" t="s">
        <v>719</v>
      </c>
      <c r="N129" t="s">
        <v>2064</v>
      </c>
      <c r="O129" t="s">
        <v>2065</v>
      </c>
      <c r="Q129" t="s">
        <v>268</v>
      </c>
      <c r="S129">
        <v>6</v>
      </c>
      <c r="T129">
        <v>2</v>
      </c>
      <c r="U129">
        <v>8</v>
      </c>
      <c r="V129" t="s">
        <v>2066</v>
      </c>
      <c r="W129" t="s">
        <v>2067</v>
      </c>
      <c r="X129" t="s">
        <v>2068</v>
      </c>
      <c r="Y129" t="s">
        <v>1567</v>
      </c>
      <c r="Z129" t="s">
        <v>717</v>
      </c>
      <c r="AA129" t="s">
        <v>238</v>
      </c>
      <c r="AB129" t="s">
        <v>2069</v>
      </c>
      <c r="AD129" t="s">
        <v>719</v>
      </c>
      <c r="AE129" t="s">
        <v>2064</v>
      </c>
      <c r="AF129" t="s">
        <v>2070</v>
      </c>
      <c r="AG129">
        <v>41337.210416666669</v>
      </c>
      <c r="AH129">
        <v>42458.293749999997</v>
      </c>
    </row>
    <row r="130" spans="1:34">
      <c r="A130" t="s">
        <v>238</v>
      </c>
      <c r="B130">
        <v>23</v>
      </c>
      <c r="C130" t="s">
        <v>242</v>
      </c>
      <c r="D130">
        <v>230044</v>
      </c>
      <c r="F130" t="s">
        <v>393</v>
      </c>
      <c r="G130" t="s">
        <v>721</v>
      </c>
      <c r="H130" t="s">
        <v>720</v>
      </c>
      <c r="I130">
        <v>19074</v>
      </c>
      <c r="J130" t="s">
        <v>720</v>
      </c>
      <c r="K130" t="s">
        <v>722</v>
      </c>
      <c r="L130" t="s">
        <v>2071</v>
      </c>
      <c r="M130">
        <v>528211238</v>
      </c>
      <c r="O130" t="s">
        <v>723</v>
      </c>
      <c r="Q130" t="s">
        <v>268</v>
      </c>
      <c r="S130">
        <v>5</v>
      </c>
      <c r="T130">
        <v>1</v>
      </c>
      <c r="U130">
        <v>6</v>
      </c>
      <c r="V130" t="s">
        <v>2072</v>
      </c>
      <c r="W130" t="s">
        <v>2073</v>
      </c>
      <c r="X130" t="s">
        <v>2074</v>
      </c>
      <c r="Y130" t="s">
        <v>323</v>
      </c>
      <c r="Z130" t="s">
        <v>722</v>
      </c>
      <c r="AA130" t="s">
        <v>238</v>
      </c>
      <c r="AB130" t="s">
        <v>2075</v>
      </c>
      <c r="AD130">
        <v>528211238</v>
      </c>
      <c r="AF130" t="s">
        <v>2076</v>
      </c>
      <c r="AG130">
        <v>40297.62777777778</v>
      </c>
      <c r="AH130">
        <v>42430.377083333333</v>
      </c>
    </row>
    <row r="131" spans="1:34">
      <c r="A131" t="s">
        <v>238</v>
      </c>
      <c r="B131">
        <v>23</v>
      </c>
      <c r="C131" t="s">
        <v>242</v>
      </c>
      <c r="D131">
        <v>230108</v>
      </c>
      <c r="F131" t="s">
        <v>393</v>
      </c>
      <c r="G131" t="s">
        <v>725</v>
      </c>
      <c r="H131" t="s">
        <v>724</v>
      </c>
      <c r="I131">
        <v>8224</v>
      </c>
      <c r="J131" t="s">
        <v>726</v>
      </c>
      <c r="K131" t="s">
        <v>354</v>
      </c>
      <c r="L131" t="s">
        <v>2077</v>
      </c>
      <c r="M131">
        <v>527215271</v>
      </c>
      <c r="O131" t="s">
        <v>728</v>
      </c>
      <c r="Q131" t="s">
        <v>268</v>
      </c>
      <c r="S131">
        <v>19</v>
      </c>
      <c r="T131">
        <v>0</v>
      </c>
      <c r="U131">
        <v>19</v>
      </c>
      <c r="V131" t="s">
        <v>298</v>
      </c>
      <c r="W131" t="s">
        <v>2078</v>
      </c>
      <c r="X131" t="s">
        <v>300</v>
      </c>
      <c r="Y131" t="s">
        <v>1790</v>
      </c>
      <c r="Z131" t="s">
        <v>354</v>
      </c>
      <c r="AA131" t="s">
        <v>238</v>
      </c>
      <c r="AB131" t="s">
        <v>2079</v>
      </c>
      <c r="AD131">
        <v>9073189071</v>
      </c>
      <c r="AE131">
        <v>527215277</v>
      </c>
      <c r="AF131" t="s">
        <v>2080</v>
      </c>
      <c r="AG131">
        <v>40004.629861111112</v>
      </c>
      <c r="AH131">
        <v>42433.168749999997</v>
      </c>
    </row>
    <row r="132" spans="1:34">
      <c r="A132" t="s">
        <v>238</v>
      </c>
      <c r="B132">
        <v>23</v>
      </c>
      <c r="C132" t="s">
        <v>242</v>
      </c>
      <c r="D132">
        <v>230142</v>
      </c>
      <c r="F132" t="s">
        <v>393</v>
      </c>
      <c r="G132" t="s">
        <v>730</v>
      </c>
      <c r="H132" t="s">
        <v>729</v>
      </c>
      <c r="I132">
        <v>8247</v>
      </c>
      <c r="J132" t="s">
        <v>729</v>
      </c>
      <c r="K132" t="s">
        <v>732</v>
      </c>
      <c r="L132" t="s">
        <v>2081</v>
      </c>
      <c r="M132" t="s">
        <v>2082</v>
      </c>
      <c r="O132" t="s">
        <v>731</v>
      </c>
      <c r="Q132" t="s">
        <v>268</v>
      </c>
      <c r="S132">
        <v>16</v>
      </c>
      <c r="T132">
        <v>0</v>
      </c>
      <c r="U132">
        <v>16</v>
      </c>
      <c r="V132" t="s">
        <v>2083</v>
      </c>
      <c r="W132" t="s">
        <v>2084</v>
      </c>
      <c r="X132" t="s">
        <v>2085</v>
      </c>
      <c r="Y132" t="s">
        <v>287</v>
      </c>
      <c r="Z132" t="s">
        <v>733</v>
      </c>
      <c r="AA132" t="s">
        <v>238</v>
      </c>
      <c r="AB132" t="s">
        <v>734</v>
      </c>
      <c r="AD132" t="s">
        <v>2086</v>
      </c>
      <c r="AF132" t="s">
        <v>2087</v>
      </c>
      <c r="AG132">
        <v>39959.628472222219</v>
      </c>
      <c r="AH132">
        <v>42436.377083333333</v>
      </c>
    </row>
    <row r="133" spans="1:34">
      <c r="A133" t="s">
        <v>238</v>
      </c>
      <c r="B133">
        <v>23</v>
      </c>
      <c r="C133" t="s">
        <v>242</v>
      </c>
      <c r="D133">
        <v>230045</v>
      </c>
      <c r="F133" t="s">
        <v>393</v>
      </c>
      <c r="G133" t="s">
        <v>736</v>
      </c>
      <c r="H133" t="s">
        <v>735</v>
      </c>
      <c r="I133">
        <v>8184</v>
      </c>
      <c r="J133" t="s">
        <v>737</v>
      </c>
      <c r="K133" t="s">
        <v>2088</v>
      </c>
      <c r="L133" t="s">
        <v>2089</v>
      </c>
      <c r="M133" t="s">
        <v>2090</v>
      </c>
      <c r="O133" t="s">
        <v>2091</v>
      </c>
      <c r="Q133" t="s">
        <v>268</v>
      </c>
      <c r="S133">
        <v>21</v>
      </c>
      <c r="T133">
        <v>4</v>
      </c>
      <c r="U133">
        <v>25</v>
      </c>
      <c r="V133" t="s">
        <v>2092</v>
      </c>
      <c r="W133" t="s">
        <v>1836</v>
      </c>
      <c r="X133" t="s">
        <v>2093</v>
      </c>
      <c r="Y133" t="s">
        <v>351</v>
      </c>
      <c r="Z133" t="s">
        <v>738</v>
      </c>
      <c r="AA133" t="s">
        <v>238</v>
      </c>
      <c r="AB133" t="s">
        <v>739</v>
      </c>
      <c r="AD133" t="s">
        <v>2094</v>
      </c>
      <c r="AE133" t="s">
        <v>2095</v>
      </c>
      <c r="AF133" t="s">
        <v>2096</v>
      </c>
      <c r="AG133">
        <v>40297.62777777778</v>
      </c>
      <c r="AH133">
        <v>42430.377083333333</v>
      </c>
    </row>
    <row r="134" spans="1:34">
      <c r="A134" t="s">
        <v>238</v>
      </c>
      <c r="B134">
        <v>23</v>
      </c>
      <c r="C134" t="s">
        <v>242</v>
      </c>
      <c r="D134">
        <v>230413</v>
      </c>
      <c r="F134" t="s">
        <v>393</v>
      </c>
      <c r="G134" t="s">
        <v>743</v>
      </c>
      <c r="H134" t="s">
        <v>742</v>
      </c>
      <c r="I134">
        <v>29335</v>
      </c>
      <c r="J134" t="s">
        <v>744</v>
      </c>
      <c r="K134" t="s">
        <v>677</v>
      </c>
      <c r="L134" t="s">
        <v>2097</v>
      </c>
      <c r="M134">
        <v>9021333473</v>
      </c>
      <c r="O134" t="s">
        <v>2098</v>
      </c>
      <c r="Q134" t="s">
        <v>268</v>
      </c>
      <c r="S134">
        <v>7</v>
      </c>
      <c r="T134">
        <v>2</v>
      </c>
      <c r="U134">
        <v>9</v>
      </c>
      <c r="V134" t="s">
        <v>2099</v>
      </c>
      <c r="W134" t="s">
        <v>2100</v>
      </c>
      <c r="X134" t="s">
        <v>2101</v>
      </c>
      <c r="Y134" t="s">
        <v>2102</v>
      </c>
      <c r="Z134" t="s">
        <v>2103</v>
      </c>
      <c r="AA134" t="s">
        <v>238</v>
      </c>
      <c r="AB134" t="s">
        <v>2104</v>
      </c>
      <c r="AC134" t="s">
        <v>2105</v>
      </c>
      <c r="AD134">
        <v>523318111</v>
      </c>
      <c r="AF134" t="s">
        <v>2106</v>
      </c>
      <c r="AG134">
        <v>41717.335416666669</v>
      </c>
      <c r="AH134">
        <v>42451.335416666669</v>
      </c>
    </row>
    <row r="135" spans="1:34">
      <c r="A135" t="s">
        <v>238</v>
      </c>
      <c r="B135">
        <v>23</v>
      </c>
      <c r="C135" t="s">
        <v>242</v>
      </c>
      <c r="D135">
        <v>230054</v>
      </c>
      <c r="F135" t="s">
        <v>393</v>
      </c>
      <c r="G135" t="s">
        <v>746</v>
      </c>
      <c r="H135" t="s">
        <v>745</v>
      </c>
      <c r="I135">
        <v>8187</v>
      </c>
      <c r="J135" t="s">
        <v>747</v>
      </c>
      <c r="K135" t="s">
        <v>2107</v>
      </c>
      <c r="L135" t="s">
        <v>2108</v>
      </c>
      <c r="M135">
        <v>529030094</v>
      </c>
      <c r="N135">
        <v>529030094</v>
      </c>
      <c r="O135" t="s">
        <v>2109</v>
      </c>
      <c r="Q135" t="s">
        <v>268</v>
      </c>
      <c r="S135">
        <v>16</v>
      </c>
      <c r="T135">
        <v>10</v>
      </c>
      <c r="U135">
        <v>26</v>
      </c>
      <c r="V135" t="s">
        <v>1394</v>
      </c>
      <c r="W135" t="s">
        <v>2110</v>
      </c>
      <c r="X135" t="s">
        <v>346</v>
      </c>
      <c r="Y135" t="s">
        <v>368</v>
      </c>
      <c r="Z135" t="s">
        <v>589</v>
      </c>
      <c r="AA135" t="s">
        <v>238</v>
      </c>
      <c r="AB135" t="s">
        <v>2111</v>
      </c>
      <c r="AD135">
        <v>524619375</v>
      </c>
      <c r="AF135" t="s">
        <v>2112</v>
      </c>
      <c r="AG135">
        <v>40297.62777777778</v>
      </c>
      <c r="AH135">
        <v>42466.50277777778</v>
      </c>
    </row>
    <row r="136" spans="1:34">
      <c r="A136" t="s">
        <v>238</v>
      </c>
      <c r="B136">
        <v>23</v>
      </c>
      <c r="C136" t="s">
        <v>242</v>
      </c>
      <c r="D136">
        <v>230265</v>
      </c>
      <c r="F136" t="s">
        <v>393</v>
      </c>
      <c r="G136" t="s">
        <v>750</v>
      </c>
      <c r="H136" t="s">
        <v>749</v>
      </c>
      <c r="I136">
        <v>19110</v>
      </c>
      <c r="J136" t="s">
        <v>749</v>
      </c>
      <c r="K136" t="s">
        <v>548</v>
      </c>
      <c r="L136" t="s">
        <v>2113</v>
      </c>
      <c r="M136" t="s">
        <v>2114</v>
      </c>
      <c r="O136" t="s">
        <v>751</v>
      </c>
      <c r="Q136" t="s">
        <v>268</v>
      </c>
      <c r="S136">
        <v>5</v>
      </c>
      <c r="T136">
        <v>0</v>
      </c>
      <c r="U136">
        <v>5</v>
      </c>
      <c r="V136" t="s">
        <v>308</v>
      </c>
      <c r="W136" t="s">
        <v>356</v>
      </c>
      <c r="X136" t="s">
        <v>309</v>
      </c>
      <c r="Y136" t="s">
        <v>2115</v>
      </c>
      <c r="Z136" t="s">
        <v>548</v>
      </c>
      <c r="AA136" t="s">
        <v>238</v>
      </c>
      <c r="AB136" t="s">
        <v>2116</v>
      </c>
      <c r="AC136" t="s">
        <v>2117</v>
      </c>
      <c r="AD136" t="s">
        <v>2114</v>
      </c>
      <c r="AF136" t="s">
        <v>2118</v>
      </c>
      <c r="AG136">
        <v>40297.62777777778</v>
      </c>
      <c r="AH136">
        <v>42443.168749999997</v>
      </c>
    </row>
    <row r="137" spans="1:34">
      <c r="A137" t="s">
        <v>238</v>
      </c>
      <c r="B137">
        <v>23</v>
      </c>
      <c r="C137" t="s">
        <v>897</v>
      </c>
      <c r="D137">
        <v>230018</v>
      </c>
      <c r="F137" t="s">
        <v>393</v>
      </c>
      <c r="G137" t="s">
        <v>2119</v>
      </c>
      <c r="H137" t="s">
        <v>2120</v>
      </c>
      <c r="I137">
        <v>8166</v>
      </c>
      <c r="J137" t="s">
        <v>2121</v>
      </c>
      <c r="K137" t="s">
        <v>2122</v>
      </c>
      <c r="L137" t="s">
        <v>2123</v>
      </c>
      <c r="M137">
        <v>563778827</v>
      </c>
      <c r="N137">
        <v>563778827</v>
      </c>
      <c r="O137" t="s">
        <v>2124</v>
      </c>
      <c r="Q137" t="s">
        <v>268</v>
      </c>
      <c r="S137">
        <v>14</v>
      </c>
      <c r="T137">
        <v>2</v>
      </c>
      <c r="U137">
        <v>16</v>
      </c>
      <c r="V137" t="s">
        <v>2125</v>
      </c>
      <c r="W137" t="s">
        <v>2126</v>
      </c>
      <c r="X137" t="s">
        <v>2127</v>
      </c>
      <c r="Y137" t="s">
        <v>2128</v>
      </c>
      <c r="Z137" t="s">
        <v>2122</v>
      </c>
      <c r="AA137" t="s">
        <v>238</v>
      </c>
      <c r="AB137" t="s">
        <v>2129</v>
      </c>
      <c r="AD137">
        <v>563778827</v>
      </c>
      <c r="AE137">
        <v>563778827</v>
      </c>
      <c r="AF137" t="s">
        <v>2130</v>
      </c>
      <c r="AG137">
        <v>39960.628472222219</v>
      </c>
      <c r="AH137">
        <v>42450.168749999997</v>
      </c>
    </row>
    <row r="138" spans="1:34">
      <c r="A138" t="s">
        <v>238</v>
      </c>
      <c r="B138">
        <v>23</v>
      </c>
      <c r="C138" t="s">
        <v>242</v>
      </c>
      <c r="D138">
        <v>230411</v>
      </c>
      <c r="F138" t="s">
        <v>393</v>
      </c>
      <c r="G138" t="s">
        <v>753</v>
      </c>
      <c r="H138" t="s">
        <v>752</v>
      </c>
      <c r="I138">
        <v>29316</v>
      </c>
      <c r="J138" t="s">
        <v>754</v>
      </c>
      <c r="K138" t="s">
        <v>409</v>
      </c>
      <c r="L138" t="s">
        <v>2131</v>
      </c>
      <c r="M138" t="s">
        <v>2132</v>
      </c>
      <c r="N138" t="s">
        <v>2133</v>
      </c>
      <c r="O138" t="s">
        <v>408</v>
      </c>
      <c r="Q138" t="s">
        <v>268</v>
      </c>
      <c r="S138">
        <v>11</v>
      </c>
      <c r="T138">
        <v>7</v>
      </c>
      <c r="U138">
        <v>18</v>
      </c>
      <c r="V138" t="s">
        <v>2134</v>
      </c>
      <c r="W138" t="s">
        <v>2135</v>
      </c>
      <c r="X138" t="s">
        <v>2136</v>
      </c>
      <c r="Y138" t="s">
        <v>342</v>
      </c>
      <c r="Z138" t="s">
        <v>755</v>
      </c>
      <c r="AA138" t="s">
        <v>238</v>
      </c>
      <c r="AB138" t="s">
        <v>756</v>
      </c>
      <c r="AC138" t="s">
        <v>757</v>
      </c>
      <c r="AD138" t="s">
        <v>2137</v>
      </c>
      <c r="AF138" t="s">
        <v>2138</v>
      </c>
      <c r="AG138">
        <v>41711.252083333333</v>
      </c>
      <c r="AH138">
        <v>42457.293749999997</v>
      </c>
    </row>
    <row r="139" spans="1:34">
      <c r="A139" t="s">
        <v>238</v>
      </c>
      <c r="B139">
        <v>23</v>
      </c>
      <c r="C139" t="s">
        <v>981</v>
      </c>
      <c r="D139">
        <v>230118</v>
      </c>
      <c r="F139" t="s">
        <v>393</v>
      </c>
      <c r="G139" t="s">
        <v>2139</v>
      </c>
      <c r="H139" t="s">
        <v>2140</v>
      </c>
      <c r="I139">
        <v>8233</v>
      </c>
      <c r="J139" t="s">
        <v>2141</v>
      </c>
      <c r="K139" t="s">
        <v>2142</v>
      </c>
      <c r="L139" t="s">
        <v>2143</v>
      </c>
      <c r="M139">
        <v>568230622</v>
      </c>
      <c r="O139" t="s">
        <v>2144</v>
      </c>
      <c r="Q139" t="s">
        <v>268</v>
      </c>
      <c r="S139">
        <v>11</v>
      </c>
      <c r="T139">
        <v>0</v>
      </c>
      <c r="U139">
        <v>11</v>
      </c>
      <c r="V139" t="s">
        <v>269</v>
      </c>
      <c r="W139" t="s">
        <v>2145</v>
      </c>
      <c r="X139" t="s">
        <v>239</v>
      </c>
      <c r="Y139" t="s">
        <v>239</v>
      </c>
      <c r="Z139" t="s">
        <v>2146</v>
      </c>
      <c r="AA139" t="s">
        <v>238</v>
      </c>
      <c r="AB139" t="s">
        <v>2147</v>
      </c>
      <c r="AD139">
        <v>587936706</v>
      </c>
      <c r="AE139" t="s">
        <v>273</v>
      </c>
      <c r="AF139" t="s">
        <v>2148</v>
      </c>
      <c r="AG139">
        <v>39959.628472222219</v>
      </c>
      <c r="AH139">
        <v>42446.210416666669</v>
      </c>
    </row>
    <row r="140" spans="1:34">
      <c r="A140" t="s">
        <v>238</v>
      </c>
      <c r="B140">
        <v>23</v>
      </c>
      <c r="C140" t="s">
        <v>242</v>
      </c>
      <c r="D140">
        <v>230278</v>
      </c>
      <c r="F140" t="s">
        <v>393</v>
      </c>
      <c r="G140" t="s">
        <v>759</v>
      </c>
      <c r="H140" t="s">
        <v>758</v>
      </c>
      <c r="I140">
        <v>8290</v>
      </c>
      <c r="J140" t="s">
        <v>760</v>
      </c>
      <c r="K140" t="s">
        <v>762</v>
      </c>
      <c r="L140" t="s">
        <v>2149</v>
      </c>
      <c r="M140" t="s">
        <v>2150</v>
      </c>
      <c r="O140" t="s">
        <v>761</v>
      </c>
      <c r="Q140" t="s">
        <v>268</v>
      </c>
      <c r="S140">
        <v>17</v>
      </c>
      <c r="T140">
        <v>3</v>
      </c>
      <c r="U140">
        <v>20</v>
      </c>
      <c r="V140" t="s">
        <v>2151</v>
      </c>
      <c r="W140" t="s">
        <v>2152</v>
      </c>
      <c r="X140" t="s">
        <v>2153</v>
      </c>
      <c r="Y140" t="s">
        <v>2154</v>
      </c>
      <c r="Z140" t="s">
        <v>727</v>
      </c>
      <c r="AA140" t="s">
        <v>238</v>
      </c>
      <c r="AB140" t="s">
        <v>2155</v>
      </c>
      <c r="AC140" t="s">
        <v>2156</v>
      </c>
      <c r="AD140" t="s">
        <v>2157</v>
      </c>
      <c r="AF140" t="s">
        <v>2158</v>
      </c>
      <c r="AG140">
        <v>40297.62777777778</v>
      </c>
      <c r="AH140">
        <v>42431.335416666669</v>
      </c>
    </row>
    <row r="141" spans="1:34">
      <c r="A141" t="s">
        <v>238</v>
      </c>
      <c r="B141">
        <v>23</v>
      </c>
      <c r="C141" t="s">
        <v>242</v>
      </c>
      <c r="D141">
        <v>230289</v>
      </c>
      <c r="F141" t="s">
        <v>393</v>
      </c>
      <c r="G141" t="s">
        <v>764</v>
      </c>
      <c r="H141" t="s">
        <v>763</v>
      </c>
      <c r="I141">
        <v>19119</v>
      </c>
      <c r="J141" t="s">
        <v>765</v>
      </c>
      <c r="K141" t="s">
        <v>483</v>
      </c>
      <c r="L141" t="s">
        <v>2159</v>
      </c>
      <c r="M141">
        <v>529335419</v>
      </c>
      <c r="N141">
        <v>529335467</v>
      </c>
      <c r="O141" t="s">
        <v>766</v>
      </c>
      <c r="Q141" t="s">
        <v>268</v>
      </c>
      <c r="S141">
        <v>4</v>
      </c>
      <c r="T141">
        <v>1</v>
      </c>
      <c r="U141">
        <v>5</v>
      </c>
      <c r="V141" t="s">
        <v>2160</v>
      </c>
      <c r="W141" t="s">
        <v>2161</v>
      </c>
      <c r="X141" t="s">
        <v>344</v>
      </c>
      <c r="Y141" t="s">
        <v>2162</v>
      </c>
      <c r="Z141" t="s">
        <v>767</v>
      </c>
      <c r="AA141" t="s">
        <v>238</v>
      </c>
      <c r="AB141" t="s">
        <v>768</v>
      </c>
      <c r="AC141" t="s">
        <v>769</v>
      </c>
      <c r="AD141">
        <v>561364730</v>
      </c>
      <c r="AE141">
        <v>561364730</v>
      </c>
      <c r="AF141" t="s">
        <v>770</v>
      </c>
      <c r="AG141">
        <v>40297.62777777778</v>
      </c>
      <c r="AH141">
        <v>42440.377083333333</v>
      </c>
    </row>
    <row r="142" spans="1:34">
      <c r="A142" t="s">
        <v>238</v>
      </c>
      <c r="B142">
        <v>23</v>
      </c>
      <c r="C142" t="s">
        <v>981</v>
      </c>
      <c r="D142">
        <v>230392</v>
      </c>
      <c r="F142" t="s">
        <v>393</v>
      </c>
      <c r="G142" t="s">
        <v>2163</v>
      </c>
      <c r="H142" t="s">
        <v>2164</v>
      </c>
      <c r="I142">
        <v>27734</v>
      </c>
      <c r="J142" t="s">
        <v>2164</v>
      </c>
      <c r="K142" t="s">
        <v>2165</v>
      </c>
      <c r="L142" t="s">
        <v>2166</v>
      </c>
      <c r="M142">
        <v>587543796</v>
      </c>
      <c r="O142" t="s">
        <v>2167</v>
      </c>
      <c r="Q142" t="s">
        <v>268</v>
      </c>
      <c r="S142">
        <v>31</v>
      </c>
      <c r="T142">
        <v>2</v>
      </c>
      <c r="U142">
        <v>33</v>
      </c>
      <c r="V142" t="s">
        <v>2168</v>
      </c>
      <c r="W142" t="s">
        <v>2169</v>
      </c>
      <c r="X142" t="s">
        <v>2170</v>
      </c>
      <c r="Y142" t="s">
        <v>369</v>
      </c>
      <c r="Z142" t="s">
        <v>2165</v>
      </c>
      <c r="AA142" t="s">
        <v>238</v>
      </c>
      <c r="AB142" t="s">
        <v>2171</v>
      </c>
      <c r="AD142">
        <v>587543796</v>
      </c>
      <c r="AF142" t="s">
        <v>2172</v>
      </c>
      <c r="AG142">
        <v>41341.377083333333</v>
      </c>
      <c r="AH142">
        <v>42457.335416666669</v>
      </c>
    </row>
    <row r="143" spans="1:34">
      <c r="A143" t="s">
        <v>238</v>
      </c>
      <c r="B143">
        <v>23</v>
      </c>
      <c r="C143" t="s">
        <v>1016</v>
      </c>
      <c r="D143">
        <v>230051</v>
      </c>
      <c r="F143" t="s">
        <v>393</v>
      </c>
      <c r="G143" t="s">
        <v>2173</v>
      </c>
      <c r="H143" t="s">
        <v>2174</v>
      </c>
      <c r="I143">
        <v>19075</v>
      </c>
      <c r="J143" t="s">
        <v>2175</v>
      </c>
      <c r="K143" t="s">
        <v>2176</v>
      </c>
      <c r="L143" t="s">
        <v>2177</v>
      </c>
      <c r="M143">
        <v>532330640</v>
      </c>
      <c r="O143" t="s">
        <v>2178</v>
      </c>
      <c r="Q143" t="s">
        <v>268</v>
      </c>
      <c r="S143">
        <v>10</v>
      </c>
      <c r="T143">
        <v>3</v>
      </c>
      <c r="U143">
        <v>13</v>
      </c>
      <c r="V143" t="s">
        <v>2179</v>
      </c>
      <c r="W143" t="s">
        <v>2180</v>
      </c>
      <c r="X143" t="s">
        <v>2181</v>
      </c>
      <c r="Y143" t="s">
        <v>362</v>
      </c>
      <c r="Z143" t="s">
        <v>2176</v>
      </c>
      <c r="AA143" t="s">
        <v>238</v>
      </c>
      <c r="AB143" t="s">
        <v>2182</v>
      </c>
      <c r="AD143">
        <v>532330640</v>
      </c>
      <c r="AE143" t="s">
        <v>273</v>
      </c>
      <c r="AF143" t="s">
        <v>2183</v>
      </c>
      <c r="AG143">
        <v>39959.628472222219</v>
      </c>
      <c r="AH143">
        <v>42443.085416666669</v>
      </c>
    </row>
    <row r="144" spans="1:34">
      <c r="A144" t="s">
        <v>238</v>
      </c>
      <c r="B144">
        <v>23</v>
      </c>
      <c r="C144" t="s">
        <v>242</v>
      </c>
      <c r="D144">
        <v>230407</v>
      </c>
      <c r="F144" t="s">
        <v>393</v>
      </c>
      <c r="G144" t="s">
        <v>772</v>
      </c>
      <c r="H144" t="s">
        <v>771</v>
      </c>
      <c r="I144">
        <v>29259</v>
      </c>
      <c r="J144" t="s">
        <v>773</v>
      </c>
      <c r="K144" t="s">
        <v>445</v>
      </c>
      <c r="L144" t="s">
        <v>2184</v>
      </c>
      <c r="M144" t="s">
        <v>776</v>
      </c>
      <c r="O144" t="s">
        <v>774</v>
      </c>
      <c r="Q144" t="s">
        <v>268</v>
      </c>
      <c r="S144">
        <v>21</v>
      </c>
      <c r="T144">
        <v>3</v>
      </c>
      <c r="U144">
        <v>24</v>
      </c>
      <c r="V144" t="s">
        <v>2185</v>
      </c>
      <c r="W144" t="s">
        <v>2186</v>
      </c>
      <c r="X144" t="s">
        <v>2187</v>
      </c>
      <c r="Y144" t="s">
        <v>350</v>
      </c>
      <c r="Z144" t="s">
        <v>445</v>
      </c>
      <c r="AA144" t="s">
        <v>238</v>
      </c>
      <c r="AB144" t="s">
        <v>775</v>
      </c>
      <c r="AC144" t="s">
        <v>2188</v>
      </c>
      <c r="AD144" t="s">
        <v>776</v>
      </c>
      <c r="AF144" t="s">
        <v>2189</v>
      </c>
      <c r="AG144">
        <v>41702.293749999997</v>
      </c>
      <c r="AH144">
        <v>42436.377083333333</v>
      </c>
    </row>
    <row r="145" spans="1:34">
      <c r="A145" t="s">
        <v>238</v>
      </c>
      <c r="B145">
        <v>23</v>
      </c>
      <c r="C145" t="s">
        <v>1016</v>
      </c>
      <c r="D145">
        <v>230299</v>
      </c>
      <c r="F145" t="s">
        <v>393</v>
      </c>
      <c r="G145" t="s">
        <v>2190</v>
      </c>
      <c r="H145" t="s">
        <v>2191</v>
      </c>
      <c r="I145">
        <v>8294</v>
      </c>
      <c r="J145" t="s">
        <v>2191</v>
      </c>
      <c r="K145" t="s">
        <v>2192</v>
      </c>
      <c r="L145" t="s">
        <v>2193</v>
      </c>
      <c r="M145">
        <v>9039592447</v>
      </c>
      <c r="O145" t="s">
        <v>2194</v>
      </c>
      <c r="Q145" t="s">
        <v>268</v>
      </c>
      <c r="S145">
        <v>14</v>
      </c>
      <c r="T145">
        <v>3</v>
      </c>
      <c r="U145">
        <v>17</v>
      </c>
      <c r="V145" t="s">
        <v>2195</v>
      </c>
      <c r="W145" t="s">
        <v>2196</v>
      </c>
      <c r="X145" t="s">
        <v>2197</v>
      </c>
      <c r="Y145" t="s">
        <v>345</v>
      </c>
      <c r="Z145" t="s">
        <v>2198</v>
      </c>
      <c r="AA145" t="s">
        <v>238</v>
      </c>
      <c r="AB145" t="s">
        <v>2199</v>
      </c>
      <c r="AD145">
        <v>9039339140</v>
      </c>
      <c r="AF145" t="s">
        <v>2200</v>
      </c>
      <c r="AG145">
        <v>40297.62777777778</v>
      </c>
      <c r="AH145">
        <v>42439.085416666669</v>
      </c>
    </row>
    <row r="146" spans="1:34">
      <c r="A146" t="s">
        <v>238</v>
      </c>
      <c r="B146">
        <v>23</v>
      </c>
      <c r="C146" t="s">
        <v>897</v>
      </c>
      <c r="D146">
        <v>230350</v>
      </c>
      <c r="F146" t="s">
        <v>393</v>
      </c>
      <c r="G146" t="s">
        <v>2201</v>
      </c>
      <c r="H146" t="s">
        <v>2202</v>
      </c>
      <c r="I146">
        <v>16822</v>
      </c>
      <c r="J146" t="s">
        <v>2203</v>
      </c>
      <c r="K146" t="s">
        <v>689</v>
      </c>
      <c r="L146" t="s">
        <v>2204</v>
      </c>
      <c r="M146">
        <v>561364807</v>
      </c>
      <c r="N146">
        <v>561364807</v>
      </c>
      <c r="O146" t="s">
        <v>2205</v>
      </c>
      <c r="Q146" t="s">
        <v>268</v>
      </c>
      <c r="S146">
        <v>7</v>
      </c>
      <c r="T146">
        <v>3</v>
      </c>
      <c r="U146">
        <v>10</v>
      </c>
      <c r="V146" t="s">
        <v>316</v>
      </c>
      <c r="W146" t="s">
        <v>2206</v>
      </c>
      <c r="X146" t="s">
        <v>239</v>
      </c>
      <c r="Y146" t="s">
        <v>239</v>
      </c>
      <c r="Z146" t="s">
        <v>689</v>
      </c>
      <c r="AA146" t="s">
        <v>238</v>
      </c>
      <c r="AB146" t="s">
        <v>2207</v>
      </c>
      <c r="AD146">
        <v>561364807</v>
      </c>
      <c r="AE146">
        <v>561364807</v>
      </c>
      <c r="AF146" t="s">
        <v>2208</v>
      </c>
      <c r="AG146">
        <v>40563.334027777775</v>
      </c>
      <c r="AH146">
        <v>42454.168749999997</v>
      </c>
    </row>
    <row r="147" spans="1:34">
      <c r="A147" t="s">
        <v>238</v>
      </c>
      <c r="B147">
        <v>23</v>
      </c>
      <c r="C147" t="s">
        <v>242</v>
      </c>
      <c r="D147">
        <v>230010</v>
      </c>
      <c r="F147" t="s">
        <v>393</v>
      </c>
      <c r="G147" t="s">
        <v>778</v>
      </c>
      <c r="H147" t="s">
        <v>777</v>
      </c>
      <c r="I147">
        <v>16106</v>
      </c>
      <c r="J147" t="s">
        <v>779</v>
      </c>
      <c r="K147" t="s">
        <v>487</v>
      </c>
      <c r="L147" t="s">
        <v>2209</v>
      </c>
      <c r="M147" t="s">
        <v>2210</v>
      </c>
      <c r="O147" t="s">
        <v>780</v>
      </c>
      <c r="Q147" t="s">
        <v>268</v>
      </c>
      <c r="S147">
        <v>14</v>
      </c>
      <c r="T147">
        <v>0</v>
      </c>
      <c r="U147">
        <v>14</v>
      </c>
      <c r="V147" t="s">
        <v>2211</v>
      </c>
      <c r="W147" t="s">
        <v>2212</v>
      </c>
      <c r="X147" t="s">
        <v>239</v>
      </c>
      <c r="Y147" t="s">
        <v>239</v>
      </c>
      <c r="Z147" t="s">
        <v>487</v>
      </c>
      <c r="AA147" t="s">
        <v>238</v>
      </c>
      <c r="AB147" t="s">
        <v>781</v>
      </c>
      <c r="AD147" t="s">
        <v>2210</v>
      </c>
      <c r="AF147" t="s">
        <v>782</v>
      </c>
      <c r="AG147">
        <v>40297.62777777778</v>
      </c>
      <c r="AH147">
        <v>42436.377083333333</v>
      </c>
    </row>
    <row r="148" spans="1:34">
      <c r="A148" t="s">
        <v>238</v>
      </c>
      <c r="B148">
        <v>23</v>
      </c>
      <c r="C148" t="s">
        <v>897</v>
      </c>
      <c r="D148">
        <v>230328</v>
      </c>
      <c r="F148" t="s">
        <v>393</v>
      </c>
      <c r="G148" t="s">
        <v>2213</v>
      </c>
      <c r="H148" t="s">
        <v>2214</v>
      </c>
      <c r="I148">
        <v>7764</v>
      </c>
      <c r="J148" t="s">
        <v>2215</v>
      </c>
      <c r="K148" t="s">
        <v>2216</v>
      </c>
      <c r="L148" t="s">
        <v>2217</v>
      </c>
      <c r="M148">
        <v>565315521</v>
      </c>
      <c r="O148" t="s">
        <v>2218</v>
      </c>
      <c r="Q148" t="s">
        <v>268</v>
      </c>
      <c r="S148">
        <v>8</v>
      </c>
      <c r="T148">
        <v>0</v>
      </c>
      <c r="U148">
        <v>8</v>
      </c>
      <c r="V148" t="s">
        <v>2219</v>
      </c>
      <c r="W148" t="s">
        <v>2220</v>
      </c>
      <c r="X148" t="s">
        <v>2221</v>
      </c>
      <c r="Y148" t="s">
        <v>2222</v>
      </c>
      <c r="Z148" t="s">
        <v>767</v>
      </c>
      <c r="AA148" t="s">
        <v>238</v>
      </c>
      <c r="AB148" t="s">
        <v>2223</v>
      </c>
      <c r="AC148" t="s">
        <v>2224</v>
      </c>
      <c r="AD148" t="s">
        <v>2225</v>
      </c>
      <c r="AE148" t="s">
        <v>273</v>
      </c>
      <c r="AF148" t="s">
        <v>2226</v>
      </c>
      <c r="AG148">
        <v>40297.62777777778</v>
      </c>
      <c r="AH148">
        <v>42470.961111111108</v>
      </c>
    </row>
    <row r="149" spans="1:34">
      <c r="A149" t="s">
        <v>238</v>
      </c>
      <c r="B149">
        <v>23</v>
      </c>
      <c r="C149" t="s">
        <v>242</v>
      </c>
      <c r="D149">
        <v>230393</v>
      </c>
      <c r="F149" t="s">
        <v>393</v>
      </c>
      <c r="G149" t="s">
        <v>784</v>
      </c>
      <c r="H149" t="s">
        <v>783</v>
      </c>
      <c r="I149">
        <v>27738</v>
      </c>
      <c r="J149" t="s">
        <v>785</v>
      </c>
      <c r="K149" t="s">
        <v>786</v>
      </c>
      <c r="L149" t="s">
        <v>2227</v>
      </c>
      <c r="M149" t="s">
        <v>788</v>
      </c>
      <c r="N149" t="s">
        <v>2228</v>
      </c>
      <c r="O149" t="s">
        <v>2229</v>
      </c>
      <c r="Q149" t="s">
        <v>268</v>
      </c>
      <c r="S149">
        <v>8</v>
      </c>
      <c r="T149">
        <v>10</v>
      </c>
      <c r="U149">
        <v>18</v>
      </c>
      <c r="V149" t="s">
        <v>302</v>
      </c>
      <c r="W149" t="s">
        <v>2230</v>
      </c>
      <c r="X149" t="s">
        <v>303</v>
      </c>
      <c r="Y149" t="s">
        <v>2231</v>
      </c>
      <c r="Z149" t="s">
        <v>786</v>
      </c>
      <c r="AA149" t="s">
        <v>238</v>
      </c>
      <c r="AB149" t="s">
        <v>2232</v>
      </c>
      <c r="AD149" t="s">
        <v>788</v>
      </c>
      <c r="AE149" t="s">
        <v>2228</v>
      </c>
      <c r="AF149" t="s">
        <v>787</v>
      </c>
      <c r="AG149">
        <v>41344.168749999997</v>
      </c>
      <c r="AH149">
        <v>42430.377083333333</v>
      </c>
    </row>
    <row r="150" spans="1:34">
      <c r="A150" t="s">
        <v>238</v>
      </c>
      <c r="B150">
        <v>23</v>
      </c>
      <c r="C150" t="s">
        <v>242</v>
      </c>
      <c r="D150">
        <v>230398</v>
      </c>
      <c r="F150" t="s">
        <v>393</v>
      </c>
      <c r="G150" t="s">
        <v>790</v>
      </c>
      <c r="H150" t="s">
        <v>789</v>
      </c>
      <c r="I150">
        <v>27909</v>
      </c>
      <c r="J150" t="s">
        <v>789</v>
      </c>
      <c r="K150" t="s">
        <v>416</v>
      </c>
      <c r="L150" t="s">
        <v>2233</v>
      </c>
      <c r="M150" t="s">
        <v>2234</v>
      </c>
      <c r="N150" t="s">
        <v>2235</v>
      </c>
      <c r="O150" t="s">
        <v>2236</v>
      </c>
      <c r="Q150" t="s">
        <v>268</v>
      </c>
      <c r="S150">
        <v>5</v>
      </c>
      <c r="T150">
        <v>14</v>
      </c>
      <c r="U150">
        <v>19</v>
      </c>
      <c r="V150" t="s">
        <v>2237</v>
      </c>
      <c r="W150" t="s">
        <v>2238</v>
      </c>
      <c r="X150" t="s">
        <v>2239</v>
      </c>
      <c r="Y150" t="s">
        <v>2240</v>
      </c>
      <c r="Z150" t="s">
        <v>416</v>
      </c>
      <c r="AA150" t="s">
        <v>238</v>
      </c>
      <c r="AB150" t="s">
        <v>2241</v>
      </c>
      <c r="AC150" t="s">
        <v>2242</v>
      </c>
      <c r="AD150" t="s">
        <v>2243</v>
      </c>
      <c r="AF150" t="s">
        <v>791</v>
      </c>
      <c r="AG150">
        <v>41373.294444444444</v>
      </c>
      <c r="AH150">
        <v>42461.336111111108</v>
      </c>
    </row>
    <row r="151" spans="1:34">
      <c r="A151" t="s">
        <v>238</v>
      </c>
      <c r="B151">
        <v>23</v>
      </c>
      <c r="C151" t="s">
        <v>897</v>
      </c>
      <c r="D151">
        <v>230420</v>
      </c>
      <c r="F151" t="s">
        <v>393</v>
      </c>
      <c r="G151" t="s">
        <v>2244</v>
      </c>
      <c r="H151" t="s">
        <v>2245</v>
      </c>
      <c r="I151">
        <v>29589</v>
      </c>
      <c r="J151" t="s">
        <v>2246</v>
      </c>
      <c r="K151" t="s">
        <v>1130</v>
      </c>
      <c r="L151" t="s">
        <v>2247</v>
      </c>
      <c r="M151" t="s">
        <v>1132</v>
      </c>
      <c r="N151" t="s">
        <v>1132</v>
      </c>
      <c r="O151" t="s">
        <v>1133</v>
      </c>
      <c r="Q151" t="s">
        <v>268</v>
      </c>
      <c r="S151">
        <v>7</v>
      </c>
      <c r="T151">
        <v>5</v>
      </c>
      <c r="U151">
        <v>12</v>
      </c>
      <c r="V151" t="s">
        <v>316</v>
      </c>
      <c r="W151" t="s">
        <v>1134</v>
      </c>
      <c r="X151" t="s">
        <v>317</v>
      </c>
      <c r="Y151" t="s">
        <v>2248</v>
      </c>
      <c r="Z151" t="s">
        <v>1130</v>
      </c>
      <c r="AA151" t="s">
        <v>238</v>
      </c>
      <c r="AB151" t="s">
        <v>2249</v>
      </c>
      <c r="AD151" t="s">
        <v>1132</v>
      </c>
      <c r="AE151" t="s">
        <v>1132</v>
      </c>
      <c r="AF151" t="s">
        <v>2250</v>
      </c>
      <c r="AG151">
        <v>41757.336111111108</v>
      </c>
      <c r="AH151">
        <v>42439.002083333333</v>
      </c>
    </row>
    <row r="152" spans="1:34">
      <c r="A152" t="s">
        <v>238</v>
      </c>
      <c r="B152">
        <v>23</v>
      </c>
      <c r="C152" t="s">
        <v>242</v>
      </c>
      <c r="F152" t="s">
        <v>393</v>
      </c>
      <c r="G152" t="s">
        <v>793</v>
      </c>
      <c r="H152" t="s">
        <v>792</v>
      </c>
      <c r="I152">
        <v>31130</v>
      </c>
      <c r="J152" t="s">
        <v>792</v>
      </c>
      <c r="K152" t="s">
        <v>460</v>
      </c>
      <c r="L152" t="s">
        <v>2251</v>
      </c>
      <c r="M152" t="s">
        <v>2252</v>
      </c>
      <c r="O152" t="s">
        <v>2253</v>
      </c>
      <c r="Q152" t="s">
        <v>268</v>
      </c>
      <c r="S152">
        <v>1</v>
      </c>
      <c r="T152">
        <v>5</v>
      </c>
      <c r="U152">
        <v>6</v>
      </c>
      <c r="V152" t="s">
        <v>2254</v>
      </c>
      <c r="W152" t="s">
        <v>2255</v>
      </c>
      <c r="X152" t="s">
        <v>2256</v>
      </c>
      <c r="Y152" t="s">
        <v>2257</v>
      </c>
      <c r="Z152" t="s">
        <v>449</v>
      </c>
      <c r="AA152" t="s">
        <v>238</v>
      </c>
      <c r="AB152" t="s">
        <v>795</v>
      </c>
      <c r="AC152" t="s">
        <v>2258</v>
      </c>
      <c r="AD152" t="s">
        <v>2259</v>
      </c>
      <c r="AF152" t="s">
        <v>796</v>
      </c>
      <c r="AG152">
        <v>42465.37777777778</v>
      </c>
      <c r="AH152">
        <v>42466.50277777778</v>
      </c>
    </row>
    <row r="153" spans="1:34">
      <c r="A153" t="s">
        <v>238</v>
      </c>
      <c r="B153">
        <v>23</v>
      </c>
      <c r="C153" t="s">
        <v>897</v>
      </c>
      <c r="D153">
        <v>230386</v>
      </c>
      <c r="F153" t="s">
        <v>393</v>
      </c>
      <c r="G153" t="s">
        <v>2260</v>
      </c>
      <c r="H153" t="s">
        <v>2261</v>
      </c>
      <c r="I153">
        <v>27714</v>
      </c>
      <c r="J153" t="s">
        <v>2262</v>
      </c>
      <c r="K153" t="s">
        <v>2263</v>
      </c>
      <c r="L153" t="s">
        <v>2264</v>
      </c>
      <c r="M153" t="s">
        <v>2265</v>
      </c>
      <c r="O153" t="s">
        <v>2266</v>
      </c>
      <c r="Q153" t="s">
        <v>268</v>
      </c>
      <c r="S153">
        <v>9</v>
      </c>
      <c r="T153">
        <v>1</v>
      </c>
      <c r="U153">
        <v>10</v>
      </c>
      <c r="V153" t="s">
        <v>241</v>
      </c>
      <c r="W153" t="s">
        <v>2267</v>
      </c>
      <c r="X153" t="s">
        <v>240</v>
      </c>
      <c r="Y153" t="s">
        <v>327</v>
      </c>
      <c r="Z153" t="s">
        <v>2263</v>
      </c>
      <c r="AA153" t="s">
        <v>238</v>
      </c>
      <c r="AB153" t="s">
        <v>2268</v>
      </c>
      <c r="AD153" t="s">
        <v>2265</v>
      </c>
      <c r="AF153" t="s">
        <v>2269</v>
      </c>
      <c r="AG153">
        <v>41337.210416666669</v>
      </c>
      <c r="AH153">
        <v>42439.002083333333</v>
      </c>
    </row>
    <row r="154" spans="1:34">
      <c r="A154" t="s">
        <v>238</v>
      </c>
      <c r="B154">
        <v>23</v>
      </c>
      <c r="C154" t="s">
        <v>242</v>
      </c>
      <c r="D154">
        <v>230315</v>
      </c>
      <c r="F154" t="s">
        <v>393</v>
      </c>
      <c r="G154" t="s">
        <v>798</v>
      </c>
      <c r="H154" t="s">
        <v>797</v>
      </c>
      <c r="I154">
        <v>215</v>
      </c>
      <c r="J154" t="s">
        <v>797</v>
      </c>
      <c r="K154" t="s">
        <v>407</v>
      </c>
      <c r="L154" t="s">
        <v>801</v>
      </c>
      <c r="M154">
        <v>562440501</v>
      </c>
      <c r="O154" t="s">
        <v>799</v>
      </c>
      <c r="Q154" t="s">
        <v>268</v>
      </c>
      <c r="S154">
        <v>6</v>
      </c>
      <c r="T154">
        <v>1</v>
      </c>
      <c r="U154">
        <v>7</v>
      </c>
      <c r="V154" t="s">
        <v>2270</v>
      </c>
      <c r="W154" t="s">
        <v>2271</v>
      </c>
      <c r="X154" t="s">
        <v>239</v>
      </c>
      <c r="Y154" t="s">
        <v>239</v>
      </c>
      <c r="Z154" t="s">
        <v>407</v>
      </c>
      <c r="AA154" t="s">
        <v>238</v>
      </c>
      <c r="AB154" t="s">
        <v>800</v>
      </c>
      <c r="AD154">
        <v>562440501</v>
      </c>
      <c r="AE154">
        <v>562444988</v>
      </c>
      <c r="AF154" t="s">
        <v>2272</v>
      </c>
      <c r="AG154">
        <v>40297.62777777778</v>
      </c>
      <c r="AH154">
        <v>42432.335416666669</v>
      </c>
    </row>
    <row r="155" spans="1:34">
      <c r="A155" t="s">
        <v>238</v>
      </c>
      <c r="B155">
        <v>23</v>
      </c>
      <c r="C155" t="s">
        <v>242</v>
      </c>
      <c r="D155">
        <v>230200</v>
      </c>
      <c r="F155" t="s">
        <v>393</v>
      </c>
      <c r="G155" t="s">
        <v>802</v>
      </c>
      <c r="H155" t="s">
        <v>802</v>
      </c>
      <c r="I155">
        <v>8262</v>
      </c>
      <c r="J155" t="s">
        <v>803</v>
      </c>
      <c r="K155" t="s">
        <v>804</v>
      </c>
      <c r="L155" t="s">
        <v>2273</v>
      </c>
      <c r="M155">
        <v>529174615</v>
      </c>
      <c r="N155">
        <v>529174539</v>
      </c>
      <c r="O155" t="s">
        <v>2274</v>
      </c>
      <c r="Q155" t="s">
        <v>268</v>
      </c>
      <c r="S155">
        <v>4</v>
      </c>
      <c r="T155">
        <v>1</v>
      </c>
      <c r="U155">
        <v>5</v>
      </c>
      <c r="V155" t="s">
        <v>278</v>
      </c>
      <c r="W155" t="s">
        <v>2275</v>
      </c>
      <c r="X155" t="s">
        <v>279</v>
      </c>
      <c r="Y155" t="s">
        <v>2276</v>
      </c>
      <c r="Z155" t="s">
        <v>2277</v>
      </c>
      <c r="AA155" t="s">
        <v>440</v>
      </c>
      <c r="AB155" t="s">
        <v>2278</v>
      </c>
      <c r="AC155" t="s">
        <v>2279</v>
      </c>
      <c r="AD155">
        <v>332337462</v>
      </c>
      <c r="AE155">
        <v>332337199</v>
      </c>
      <c r="AF155" t="s">
        <v>2280</v>
      </c>
      <c r="AG155">
        <v>40297.62777777778</v>
      </c>
      <c r="AH155">
        <v>42465.419444444444</v>
      </c>
    </row>
    <row r="156" spans="1:34">
      <c r="A156" t="s">
        <v>238</v>
      </c>
      <c r="B156">
        <v>23</v>
      </c>
      <c r="C156" t="s">
        <v>897</v>
      </c>
      <c r="D156">
        <v>230007</v>
      </c>
      <c r="F156" t="s">
        <v>393</v>
      </c>
      <c r="G156" t="s">
        <v>2281</v>
      </c>
      <c r="H156" t="s">
        <v>2282</v>
      </c>
      <c r="I156">
        <v>8160</v>
      </c>
      <c r="J156" t="s">
        <v>2282</v>
      </c>
      <c r="K156" t="s">
        <v>2283</v>
      </c>
      <c r="L156" t="s">
        <v>2284</v>
      </c>
      <c r="M156">
        <v>564349250</v>
      </c>
      <c r="O156" t="s">
        <v>2285</v>
      </c>
      <c r="Q156" t="s">
        <v>268</v>
      </c>
      <c r="S156">
        <v>13</v>
      </c>
      <c r="T156">
        <v>1</v>
      </c>
      <c r="U156">
        <v>14</v>
      </c>
      <c r="V156" t="s">
        <v>298</v>
      </c>
      <c r="W156" t="s">
        <v>2286</v>
      </c>
      <c r="X156" t="s">
        <v>300</v>
      </c>
      <c r="Y156" t="s">
        <v>280</v>
      </c>
      <c r="Z156" t="s">
        <v>2283</v>
      </c>
      <c r="AA156" t="s">
        <v>238</v>
      </c>
      <c r="AB156" t="s">
        <v>2287</v>
      </c>
      <c r="AD156">
        <v>564331511</v>
      </c>
      <c r="AF156" t="s">
        <v>2288</v>
      </c>
      <c r="AG156">
        <v>40297.62777777778</v>
      </c>
      <c r="AH156">
        <v>42436.002083333333</v>
      </c>
    </row>
    <row r="157" spans="1:34">
      <c r="A157" t="s">
        <v>238</v>
      </c>
      <c r="B157">
        <v>23</v>
      </c>
      <c r="C157" t="s">
        <v>242</v>
      </c>
      <c r="D157">
        <v>230353</v>
      </c>
      <c r="F157" t="s">
        <v>393</v>
      </c>
      <c r="G157" t="s">
        <v>806</v>
      </c>
      <c r="H157" t="s">
        <v>805</v>
      </c>
      <c r="I157">
        <v>18552</v>
      </c>
      <c r="J157" t="s">
        <v>805</v>
      </c>
      <c r="K157" t="s">
        <v>748</v>
      </c>
      <c r="L157" t="s">
        <v>2289</v>
      </c>
      <c r="M157" t="s">
        <v>811</v>
      </c>
      <c r="N157" t="s">
        <v>2290</v>
      </c>
      <c r="O157" t="s">
        <v>807</v>
      </c>
      <c r="Q157" t="s">
        <v>268</v>
      </c>
      <c r="S157">
        <v>4</v>
      </c>
      <c r="T157">
        <v>1</v>
      </c>
      <c r="U157">
        <v>5</v>
      </c>
      <c r="V157" t="s">
        <v>2291</v>
      </c>
      <c r="W157" t="s">
        <v>2292</v>
      </c>
      <c r="X157" t="s">
        <v>2293</v>
      </c>
      <c r="Y157" t="s">
        <v>2294</v>
      </c>
      <c r="Z157" t="s">
        <v>808</v>
      </c>
      <c r="AA157" t="s">
        <v>238</v>
      </c>
      <c r="AB157" t="s">
        <v>2295</v>
      </c>
      <c r="AD157" t="s">
        <v>810</v>
      </c>
      <c r="AF157" t="s">
        <v>809</v>
      </c>
      <c r="AG157">
        <v>40563.334027777775</v>
      </c>
      <c r="AH157">
        <v>42440.377083333333</v>
      </c>
    </row>
    <row r="158" spans="1:34">
      <c r="A158" t="s">
        <v>238</v>
      </c>
      <c r="B158">
        <v>23</v>
      </c>
      <c r="C158" t="s">
        <v>242</v>
      </c>
      <c r="D158">
        <v>230033</v>
      </c>
      <c r="F158" t="s">
        <v>393</v>
      </c>
      <c r="G158" t="s">
        <v>813</v>
      </c>
      <c r="H158" t="s">
        <v>812</v>
      </c>
      <c r="I158">
        <v>8179</v>
      </c>
      <c r="J158" t="s">
        <v>812</v>
      </c>
      <c r="K158" t="s">
        <v>2296</v>
      </c>
      <c r="L158" t="s">
        <v>2297</v>
      </c>
      <c r="M158" t="s">
        <v>2298</v>
      </c>
      <c r="O158" t="s">
        <v>814</v>
      </c>
      <c r="Q158" t="s">
        <v>268</v>
      </c>
      <c r="S158">
        <v>24</v>
      </c>
      <c r="T158">
        <v>0</v>
      </c>
      <c r="U158">
        <v>24</v>
      </c>
      <c r="V158" t="s">
        <v>2299</v>
      </c>
      <c r="W158" t="s">
        <v>2300</v>
      </c>
      <c r="X158" t="s">
        <v>2301</v>
      </c>
      <c r="Y158" t="s">
        <v>341</v>
      </c>
      <c r="Z158" t="s">
        <v>488</v>
      </c>
      <c r="AA158" t="s">
        <v>238</v>
      </c>
      <c r="AB158" t="s">
        <v>2302</v>
      </c>
      <c r="AC158" t="s">
        <v>2303</v>
      </c>
      <c r="AD158" t="s">
        <v>2304</v>
      </c>
      <c r="AF158" t="s">
        <v>2305</v>
      </c>
      <c r="AG158">
        <v>39959.628472222219</v>
      </c>
      <c r="AH158">
        <v>42465.419444444444</v>
      </c>
    </row>
    <row r="159" spans="1:34">
      <c r="A159" t="s">
        <v>238</v>
      </c>
      <c r="B159">
        <v>23</v>
      </c>
      <c r="C159" t="s">
        <v>242</v>
      </c>
      <c r="D159">
        <v>230097</v>
      </c>
      <c r="F159" t="s">
        <v>393</v>
      </c>
      <c r="G159" t="s">
        <v>817</v>
      </c>
      <c r="H159" t="s">
        <v>816</v>
      </c>
      <c r="I159">
        <v>8218</v>
      </c>
      <c r="J159" t="s">
        <v>816</v>
      </c>
      <c r="K159" t="s">
        <v>819</v>
      </c>
      <c r="L159" t="s">
        <v>2306</v>
      </c>
      <c r="M159">
        <v>9039689633</v>
      </c>
      <c r="O159" t="s">
        <v>818</v>
      </c>
      <c r="Q159" t="s">
        <v>268</v>
      </c>
      <c r="S159">
        <v>9</v>
      </c>
      <c r="T159">
        <v>1</v>
      </c>
      <c r="U159">
        <v>10</v>
      </c>
      <c r="V159" t="s">
        <v>2307</v>
      </c>
      <c r="W159" t="s">
        <v>2308</v>
      </c>
      <c r="X159" t="s">
        <v>2309</v>
      </c>
      <c r="Y159" t="s">
        <v>1252</v>
      </c>
      <c r="Z159" t="s">
        <v>819</v>
      </c>
      <c r="AA159" t="s">
        <v>396</v>
      </c>
      <c r="AB159" t="s">
        <v>2310</v>
      </c>
      <c r="AD159" t="s">
        <v>2311</v>
      </c>
      <c r="AE159" t="s">
        <v>2311</v>
      </c>
      <c r="AF159" t="s">
        <v>2312</v>
      </c>
      <c r="AG159">
        <v>40297.62777777778</v>
      </c>
      <c r="AH159">
        <v>42432.335416666669</v>
      </c>
    </row>
    <row r="160" spans="1:34">
      <c r="A160" t="s">
        <v>238</v>
      </c>
      <c r="B160">
        <v>23</v>
      </c>
      <c r="C160" t="s">
        <v>981</v>
      </c>
      <c r="D160">
        <v>230078</v>
      </c>
      <c r="F160" t="s">
        <v>393</v>
      </c>
      <c r="G160" t="s">
        <v>2313</v>
      </c>
      <c r="H160" t="s">
        <v>2314</v>
      </c>
      <c r="I160">
        <v>8205</v>
      </c>
      <c r="J160" t="s">
        <v>2314</v>
      </c>
      <c r="K160" t="s">
        <v>2315</v>
      </c>
      <c r="L160" t="s">
        <v>2316</v>
      </c>
      <c r="M160">
        <v>587231111</v>
      </c>
      <c r="O160" t="s">
        <v>2317</v>
      </c>
      <c r="Q160" t="s">
        <v>268</v>
      </c>
      <c r="S160">
        <v>12</v>
      </c>
      <c r="T160">
        <v>0</v>
      </c>
      <c r="U160">
        <v>12</v>
      </c>
      <c r="V160" t="s">
        <v>2318</v>
      </c>
      <c r="W160" t="s">
        <v>2319</v>
      </c>
      <c r="X160" t="s">
        <v>2320</v>
      </c>
      <c r="Y160" t="s">
        <v>1328</v>
      </c>
      <c r="Z160" t="s">
        <v>2315</v>
      </c>
      <c r="AA160" t="s">
        <v>238</v>
      </c>
      <c r="AB160" t="s">
        <v>2321</v>
      </c>
      <c r="AC160" t="s">
        <v>2322</v>
      </c>
      <c r="AD160">
        <v>587245849</v>
      </c>
      <c r="AF160" t="s">
        <v>2323</v>
      </c>
      <c r="AG160">
        <v>39959.628472222219</v>
      </c>
      <c r="AH160">
        <v>42469.461111111108</v>
      </c>
    </row>
    <row r="161" spans="1:34">
      <c r="A161" t="s">
        <v>238</v>
      </c>
      <c r="B161">
        <v>23</v>
      </c>
      <c r="C161" t="s">
        <v>242</v>
      </c>
      <c r="D161">
        <v>230397</v>
      </c>
      <c r="F161" t="s">
        <v>393</v>
      </c>
      <c r="G161" t="s">
        <v>821</v>
      </c>
      <c r="H161" t="s">
        <v>820</v>
      </c>
      <c r="I161">
        <v>27900</v>
      </c>
      <c r="J161" t="s">
        <v>822</v>
      </c>
      <c r="K161" t="s">
        <v>640</v>
      </c>
      <c r="L161" t="s">
        <v>2324</v>
      </c>
      <c r="M161" t="s">
        <v>2325</v>
      </c>
      <c r="N161" t="s">
        <v>2325</v>
      </c>
      <c r="O161" t="s">
        <v>2326</v>
      </c>
      <c r="Q161" t="s">
        <v>268</v>
      </c>
      <c r="S161">
        <v>4</v>
      </c>
      <c r="T161">
        <v>1</v>
      </c>
      <c r="U161">
        <v>5</v>
      </c>
      <c r="V161" t="s">
        <v>1800</v>
      </c>
      <c r="W161" t="s">
        <v>1801</v>
      </c>
      <c r="X161" t="s">
        <v>334</v>
      </c>
      <c r="Y161" t="s">
        <v>375</v>
      </c>
      <c r="Z161" t="s">
        <v>640</v>
      </c>
      <c r="AA161" t="s">
        <v>238</v>
      </c>
      <c r="AB161" t="s">
        <v>641</v>
      </c>
      <c r="AD161" t="s">
        <v>2325</v>
      </c>
      <c r="AE161" t="s">
        <v>2325</v>
      </c>
      <c r="AF161" t="s">
        <v>2327</v>
      </c>
      <c r="AG161">
        <v>41372.211111111108</v>
      </c>
      <c r="AH161">
        <v>42461.336111111108</v>
      </c>
    </row>
    <row r="162" spans="1:34">
      <c r="A162" t="s">
        <v>238</v>
      </c>
      <c r="B162">
        <v>23</v>
      </c>
      <c r="C162" t="s">
        <v>242</v>
      </c>
      <c r="D162">
        <v>230094</v>
      </c>
      <c r="F162" t="s">
        <v>393</v>
      </c>
      <c r="G162" t="s">
        <v>824</v>
      </c>
      <c r="H162" t="s">
        <v>823</v>
      </c>
      <c r="I162">
        <v>8215</v>
      </c>
      <c r="J162" t="s">
        <v>825</v>
      </c>
      <c r="K162" t="s">
        <v>2328</v>
      </c>
      <c r="L162" t="s">
        <v>2329</v>
      </c>
      <c r="M162">
        <v>528520734</v>
      </c>
      <c r="N162">
        <v>528520734</v>
      </c>
      <c r="O162" t="s">
        <v>2330</v>
      </c>
      <c r="Q162" t="s">
        <v>268</v>
      </c>
      <c r="S162">
        <v>25</v>
      </c>
      <c r="T162">
        <v>12</v>
      </c>
      <c r="U162">
        <v>37</v>
      </c>
      <c r="V162" t="s">
        <v>348</v>
      </c>
      <c r="W162" t="s">
        <v>1929</v>
      </c>
      <c r="X162" t="s">
        <v>349</v>
      </c>
      <c r="Y162" t="s">
        <v>2331</v>
      </c>
      <c r="Z162" t="s">
        <v>575</v>
      </c>
      <c r="AA162" t="s">
        <v>238</v>
      </c>
      <c r="AB162" t="s">
        <v>2332</v>
      </c>
      <c r="AC162" t="s">
        <v>2333</v>
      </c>
      <c r="AD162">
        <v>524322124</v>
      </c>
      <c r="AE162">
        <v>524322124</v>
      </c>
      <c r="AF162" t="s">
        <v>2334</v>
      </c>
      <c r="AG162">
        <v>40297.62777777778</v>
      </c>
      <c r="AH162">
        <v>42432.335416666669</v>
      </c>
    </row>
    <row r="163" spans="1:34">
      <c r="A163" t="s">
        <v>238</v>
      </c>
      <c r="B163">
        <v>23</v>
      </c>
      <c r="C163" t="s">
        <v>242</v>
      </c>
      <c r="D163">
        <v>230039</v>
      </c>
      <c r="F163" t="s">
        <v>393</v>
      </c>
      <c r="G163" t="s">
        <v>827</v>
      </c>
      <c r="H163" t="s">
        <v>826</v>
      </c>
      <c r="I163">
        <v>8181</v>
      </c>
      <c r="J163" t="s">
        <v>826</v>
      </c>
      <c r="K163" t="s">
        <v>2335</v>
      </c>
      <c r="L163" t="s">
        <v>2336</v>
      </c>
      <c r="M163">
        <v>527022973</v>
      </c>
      <c r="O163" t="s">
        <v>828</v>
      </c>
      <c r="Q163" t="s">
        <v>268</v>
      </c>
      <c r="S163">
        <v>12</v>
      </c>
      <c r="T163">
        <v>3</v>
      </c>
      <c r="U163">
        <v>15</v>
      </c>
      <c r="V163" t="s">
        <v>298</v>
      </c>
      <c r="W163" t="s">
        <v>2337</v>
      </c>
      <c r="X163" t="s">
        <v>300</v>
      </c>
      <c r="Y163" t="s">
        <v>2338</v>
      </c>
      <c r="Z163" t="s">
        <v>2339</v>
      </c>
      <c r="AA163" t="s">
        <v>238</v>
      </c>
      <c r="AB163" t="s">
        <v>2340</v>
      </c>
      <c r="AC163" t="s">
        <v>2341</v>
      </c>
      <c r="AD163" t="s">
        <v>2342</v>
      </c>
      <c r="AE163" t="s">
        <v>273</v>
      </c>
      <c r="AF163" t="s">
        <v>2343</v>
      </c>
      <c r="AG163">
        <v>40297.62777777778</v>
      </c>
      <c r="AH163">
        <v>42465.419444444444</v>
      </c>
    </row>
    <row r="164" spans="1:34">
      <c r="A164" t="s">
        <v>238</v>
      </c>
      <c r="B164">
        <v>23</v>
      </c>
      <c r="C164" t="s">
        <v>981</v>
      </c>
      <c r="D164">
        <v>230358</v>
      </c>
      <c r="F164" t="s">
        <v>393</v>
      </c>
      <c r="G164" t="s">
        <v>2344</v>
      </c>
      <c r="H164" t="s">
        <v>2345</v>
      </c>
      <c r="I164">
        <v>19884</v>
      </c>
      <c r="J164" t="s">
        <v>2345</v>
      </c>
      <c r="K164" t="s">
        <v>2346</v>
      </c>
      <c r="L164" t="s">
        <v>2347</v>
      </c>
      <c r="M164" t="s">
        <v>2348</v>
      </c>
      <c r="O164" t="s">
        <v>2349</v>
      </c>
      <c r="Q164" t="s">
        <v>268</v>
      </c>
      <c r="S164">
        <v>3</v>
      </c>
      <c r="T164">
        <v>2</v>
      </c>
      <c r="U164">
        <v>5</v>
      </c>
      <c r="V164" t="s">
        <v>2134</v>
      </c>
      <c r="W164" t="s">
        <v>2350</v>
      </c>
      <c r="X164" t="s">
        <v>2136</v>
      </c>
      <c r="Y164" t="s">
        <v>355</v>
      </c>
      <c r="Z164" t="s">
        <v>2351</v>
      </c>
      <c r="AA164" t="s">
        <v>431</v>
      </c>
      <c r="AB164" t="s">
        <v>2352</v>
      </c>
      <c r="AD164" t="s">
        <v>2353</v>
      </c>
      <c r="AF164" t="s">
        <v>2354</v>
      </c>
      <c r="AG164">
        <v>40613.210416666669</v>
      </c>
      <c r="AH164">
        <v>42452.293749999997</v>
      </c>
    </row>
    <row r="165" spans="1:34">
      <c r="A165" t="s">
        <v>238</v>
      </c>
      <c r="B165">
        <v>23</v>
      </c>
      <c r="C165" t="s">
        <v>242</v>
      </c>
      <c r="D165">
        <v>230175</v>
      </c>
      <c r="F165" t="s">
        <v>393</v>
      </c>
      <c r="G165" t="s">
        <v>830</v>
      </c>
      <c r="H165" t="s">
        <v>829</v>
      </c>
      <c r="I165">
        <v>8254</v>
      </c>
      <c r="J165" t="s">
        <v>829</v>
      </c>
      <c r="K165" t="s">
        <v>831</v>
      </c>
      <c r="L165" t="s">
        <v>2355</v>
      </c>
      <c r="M165">
        <v>527912191</v>
      </c>
      <c r="O165" t="s">
        <v>834</v>
      </c>
      <c r="Q165" t="s">
        <v>268</v>
      </c>
      <c r="S165">
        <v>20</v>
      </c>
      <c r="T165">
        <v>1</v>
      </c>
      <c r="U165">
        <v>21</v>
      </c>
      <c r="V165" t="s">
        <v>338</v>
      </c>
      <c r="W165" t="s">
        <v>2356</v>
      </c>
      <c r="X165" t="s">
        <v>339</v>
      </c>
      <c r="Y165" t="s">
        <v>304</v>
      </c>
      <c r="Z165" t="s">
        <v>831</v>
      </c>
      <c r="AA165" t="s">
        <v>238</v>
      </c>
      <c r="AB165" t="s">
        <v>2357</v>
      </c>
      <c r="AD165">
        <v>9015556330</v>
      </c>
      <c r="AE165" t="s">
        <v>273</v>
      </c>
      <c r="AF165" t="s">
        <v>832</v>
      </c>
      <c r="AG165">
        <v>40297.62777777778</v>
      </c>
      <c r="AH165">
        <v>42436.377083333333</v>
      </c>
    </row>
    <row r="166" spans="1:34">
      <c r="A166" t="s">
        <v>238</v>
      </c>
      <c r="B166">
        <v>23</v>
      </c>
      <c r="C166" t="s">
        <v>897</v>
      </c>
      <c r="D166">
        <v>230262</v>
      </c>
      <c r="F166" t="s">
        <v>393</v>
      </c>
      <c r="G166" t="s">
        <v>2358</v>
      </c>
      <c r="H166" t="s">
        <v>2359</v>
      </c>
      <c r="I166">
        <v>8281</v>
      </c>
      <c r="J166" t="s">
        <v>2359</v>
      </c>
      <c r="K166" t="s">
        <v>2360</v>
      </c>
      <c r="L166" t="s">
        <v>2361</v>
      </c>
      <c r="M166">
        <v>566992682</v>
      </c>
      <c r="N166">
        <v>566992682</v>
      </c>
      <c r="O166" t="s">
        <v>2362</v>
      </c>
      <c r="Q166" t="s">
        <v>268</v>
      </c>
      <c r="S166">
        <v>26</v>
      </c>
      <c r="T166">
        <v>3</v>
      </c>
      <c r="U166">
        <v>29</v>
      </c>
      <c r="V166" t="s">
        <v>2363</v>
      </c>
      <c r="W166" t="s">
        <v>2364</v>
      </c>
      <c r="X166" t="s">
        <v>2365</v>
      </c>
      <c r="Y166" t="s">
        <v>2366</v>
      </c>
      <c r="Z166" t="s">
        <v>2367</v>
      </c>
      <c r="AA166" t="s">
        <v>238</v>
      </c>
      <c r="AB166" t="s">
        <v>2368</v>
      </c>
      <c r="AD166">
        <v>566980648</v>
      </c>
      <c r="AE166">
        <v>566980648</v>
      </c>
      <c r="AF166" t="s">
        <v>2369</v>
      </c>
      <c r="AG166">
        <v>40297.62777777778</v>
      </c>
      <c r="AH166">
        <v>42450.168749999997</v>
      </c>
    </row>
    <row r="167" spans="1:34">
      <c r="A167" t="s">
        <v>238</v>
      </c>
      <c r="B167">
        <v>23</v>
      </c>
      <c r="C167" t="s">
        <v>242</v>
      </c>
      <c r="D167">
        <v>230356</v>
      </c>
      <c r="F167" t="s">
        <v>393</v>
      </c>
      <c r="G167" t="s">
        <v>836</v>
      </c>
      <c r="H167" t="s">
        <v>835</v>
      </c>
      <c r="I167">
        <v>19873</v>
      </c>
      <c r="J167" t="s">
        <v>835</v>
      </c>
      <c r="K167" t="s">
        <v>837</v>
      </c>
      <c r="L167" t="s">
        <v>2370</v>
      </c>
      <c r="M167" t="s">
        <v>2371</v>
      </c>
      <c r="N167" t="s">
        <v>2372</v>
      </c>
      <c r="O167" t="s">
        <v>2373</v>
      </c>
      <c r="Q167" t="s">
        <v>268</v>
      </c>
      <c r="S167">
        <v>9</v>
      </c>
      <c r="T167">
        <v>0</v>
      </c>
      <c r="U167">
        <v>9</v>
      </c>
      <c r="V167" t="s">
        <v>1629</v>
      </c>
      <c r="W167" t="s">
        <v>2374</v>
      </c>
      <c r="X167" t="s">
        <v>1631</v>
      </c>
      <c r="Y167" t="s">
        <v>277</v>
      </c>
      <c r="Z167" t="s">
        <v>837</v>
      </c>
      <c r="AA167" t="s">
        <v>238</v>
      </c>
      <c r="AB167" t="s">
        <v>2375</v>
      </c>
      <c r="AC167" t="s">
        <v>2376</v>
      </c>
      <c r="AD167" t="s">
        <v>2371</v>
      </c>
      <c r="AE167" t="s">
        <v>2372</v>
      </c>
      <c r="AF167" t="s">
        <v>2377</v>
      </c>
      <c r="AG167">
        <v>40610.210416666669</v>
      </c>
      <c r="AH167">
        <v>42431.335416666669</v>
      </c>
    </row>
    <row r="168" spans="1:34">
      <c r="A168" t="s">
        <v>238</v>
      </c>
      <c r="B168">
        <v>23</v>
      </c>
      <c r="C168" t="s">
        <v>242</v>
      </c>
      <c r="F168" t="s">
        <v>393</v>
      </c>
      <c r="G168" t="s">
        <v>839</v>
      </c>
      <c r="H168" t="s">
        <v>838</v>
      </c>
      <c r="I168">
        <v>31081</v>
      </c>
      <c r="J168" t="s">
        <v>840</v>
      </c>
      <c r="K168" t="s">
        <v>646</v>
      </c>
      <c r="L168" t="s">
        <v>2378</v>
      </c>
      <c r="M168" t="s">
        <v>2379</v>
      </c>
      <c r="N168" t="s">
        <v>2379</v>
      </c>
      <c r="O168" t="s">
        <v>645</v>
      </c>
      <c r="Q168" t="s">
        <v>268</v>
      </c>
      <c r="S168">
        <v>3</v>
      </c>
      <c r="T168">
        <v>2</v>
      </c>
      <c r="U168">
        <v>5</v>
      </c>
      <c r="V168" t="s">
        <v>2380</v>
      </c>
      <c r="W168" t="s">
        <v>2381</v>
      </c>
      <c r="X168" t="s">
        <v>2382</v>
      </c>
      <c r="Y168" t="s">
        <v>2383</v>
      </c>
      <c r="Z168" t="s">
        <v>646</v>
      </c>
      <c r="AA168" t="s">
        <v>238</v>
      </c>
      <c r="AB168" t="s">
        <v>647</v>
      </c>
      <c r="AD168" t="s">
        <v>2379</v>
      </c>
      <c r="AE168" t="s">
        <v>2379</v>
      </c>
      <c r="AF168" t="s">
        <v>2384</v>
      </c>
      <c r="AG168">
        <v>42457.335416666669</v>
      </c>
      <c r="AH168">
        <v>42466.50277777778</v>
      </c>
    </row>
    <row r="169" spans="1:34">
      <c r="A169" t="s">
        <v>238</v>
      </c>
      <c r="B169">
        <v>23</v>
      </c>
      <c r="C169" t="s">
        <v>242</v>
      </c>
      <c r="D169">
        <v>230399</v>
      </c>
      <c r="F169" t="s">
        <v>393</v>
      </c>
      <c r="G169" t="s">
        <v>842</v>
      </c>
      <c r="H169" t="s">
        <v>841</v>
      </c>
      <c r="I169">
        <v>27921</v>
      </c>
      <c r="J169" t="s">
        <v>843</v>
      </c>
      <c r="K169" t="s">
        <v>845</v>
      </c>
      <c r="L169" t="s">
        <v>2385</v>
      </c>
      <c r="M169" t="s">
        <v>2386</v>
      </c>
      <c r="N169" t="s">
        <v>2386</v>
      </c>
      <c r="O169" t="s">
        <v>844</v>
      </c>
      <c r="Q169" t="s">
        <v>268</v>
      </c>
      <c r="S169">
        <v>4</v>
      </c>
      <c r="T169">
        <v>3</v>
      </c>
      <c r="U169">
        <v>7</v>
      </c>
      <c r="V169" t="s">
        <v>366</v>
      </c>
      <c r="W169" t="s">
        <v>2387</v>
      </c>
      <c r="X169" t="s">
        <v>367</v>
      </c>
      <c r="Y169" t="s">
        <v>1988</v>
      </c>
      <c r="Z169" t="s">
        <v>845</v>
      </c>
      <c r="AA169" t="s">
        <v>238</v>
      </c>
      <c r="AB169" t="s">
        <v>2388</v>
      </c>
      <c r="AD169" t="s">
        <v>2386</v>
      </c>
      <c r="AE169" t="s">
        <v>2386</v>
      </c>
      <c r="AF169" t="s">
        <v>2389</v>
      </c>
      <c r="AG169">
        <v>41375.169444444444</v>
      </c>
      <c r="AH169">
        <v>42458.293749999997</v>
      </c>
    </row>
    <row r="170" spans="1:34">
      <c r="A170" t="s">
        <v>238</v>
      </c>
      <c r="B170">
        <v>23</v>
      </c>
      <c r="C170" t="s">
        <v>242</v>
      </c>
      <c r="D170">
        <v>230390</v>
      </c>
      <c r="F170" t="s">
        <v>393</v>
      </c>
      <c r="G170" t="s">
        <v>847</v>
      </c>
      <c r="H170" t="s">
        <v>846</v>
      </c>
      <c r="I170">
        <v>27723</v>
      </c>
      <c r="J170" t="s">
        <v>848</v>
      </c>
      <c r="K170" t="s">
        <v>741</v>
      </c>
      <c r="L170" t="s">
        <v>2390</v>
      </c>
      <c r="M170" t="s">
        <v>2391</v>
      </c>
      <c r="N170" t="s">
        <v>2392</v>
      </c>
      <c r="O170" t="s">
        <v>849</v>
      </c>
      <c r="Q170" t="s">
        <v>268</v>
      </c>
      <c r="S170">
        <v>11</v>
      </c>
      <c r="T170">
        <v>17</v>
      </c>
      <c r="U170">
        <v>28</v>
      </c>
      <c r="V170" t="s">
        <v>338</v>
      </c>
      <c r="W170" t="s">
        <v>2393</v>
      </c>
      <c r="X170" t="s">
        <v>339</v>
      </c>
      <c r="Y170" t="s">
        <v>2394</v>
      </c>
      <c r="Z170" t="s">
        <v>741</v>
      </c>
      <c r="AA170" t="s">
        <v>238</v>
      </c>
      <c r="AB170" t="s">
        <v>2395</v>
      </c>
      <c r="AC170" t="s">
        <v>2396</v>
      </c>
      <c r="AD170" t="s">
        <v>2391</v>
      </c>
      <c r="AE170" t="s">
        <v>2392</v>
      </c>
      <c r="AF170" t="s">
        <v>2397</v>
      </c>
      <c r="AG170">
        <v>41339.168749999997</v>
      </c>
      <c r="AH170">
        <v>42457.293749999997</v>
      </c>
    </row>
    <row r="171" spans="1:34">
      <c r="A171" t="s">
        <v>238</v>
      </c>
      <c r="B171">
        <v>23</v>
      </c>
      <c r="C171" t="s">
        <v>242</v>
      </c>
      <c r="F171" t="s">
        <v>393</v>
      </c>
      <c r="G171" t="s">
        <v>851</v>
      </c>
      <c r="H171" t="s">
        <v>850</v>
      </c>
      <c r="I171">
        <v>30940</v>
      </c>
      <c r="J171" t="s">
        <v>852</v>
      </c>
      <c r="K171" t="s">
        <v>853</v>
      </c>
      <c r="L171" t="s">
        <v>2398</v>
      </c>
      <c r="M171" t="s">
        <v>855</v>
      </c>
      <c r="O171" t="s">
        <v>2399</v>
      </c>
      <c r="Q171" t="s">
        <v>268</v>
      </c>
      <c r="S171">
        <v>4</v>
      </c>
      <c r="T171">
        <v>1</v>
      </c>
      <c r="U171">
        <v>5</v>
      </c>
      <c r="V171" t="s">
        <v>2400</v>
      </c>
      <c r="W171" t="s">
        <v>2401</v>
      </c>
      <c r="X171" t="s">
        <v>2402</v>
      </c>
      <c r="Y171" t="s">
        <v>2403</v>
      </c>
      <c r="Z171" t="s">
        <v>484</v>
      </c>
      <c r="AA171" t="s">
        <v>238</v>
      </c>
      <c r="AB171" t="s">
        <v>856</v>
      </c>
      <c r="AD171" t="s">
        <v>857</v>
      </c>
      <c r="AF171" t="s">
        <v>854</v>
      </c>
      <c r="AG171">
        <v>42439.252083333333</v>
      </c>
      <c r="AH171">
        <v>42443.168749999997</v>
      </c>
    </row>
    <row r="172" spans="1:34">
      <c r="A172" t="s">
        <v>238</v>
      </c>
      <c r="B172">
        <v>23</v>
      </c>
      <c r="C172" t="s">
        <v>242</v>
      </c>
      <c r="F172" t="s">
        <v>393</v>
      </c>
      <c r="G172" t="s">
        <v>859</v>
      </c>
      <c r="H172" t="s">
        <v>858</v>
      </c>
      <c r="I172">
        <v>31071</v>
      </c>
      <c r="J172" t="s">
        <v>860</v>
      </c>
      <c r="K172" t="s">
        <v>861</v>
      </c>
      <c r="L172" t="s">
        <v>2404</v>
      </c>
      <c r="M172" t="s">
        <v>862</v>
      </c>
      <c r="O172" t="s">
        <v>2405</v>
      </c>
      <c r="Q172" t="s">
        <v>268</v>
      </c>
      <c r="S172">
        <v>8</v>
      </c>
      <c r="T172">
        <v>3</v>
      </c>
      <c r="U172">
        <v>11</v>
      </c>
      <c r="V172" t="s">
        <v>2254</v>
      </c>
      <c r="W172" t="s">
        <v>2406</v>
      </c>
      <c r="X172" t="s">
        <v>2256</v>
      </c>
      <c r="Y172" t="s">
        <v>2407</v>
      </c>
      <c r="Z172" t="s">
        <v>512</v>
      </c>
      <c r="AA172" t="s">
        <v>238</v>
      </c>
      <c r="AB172" t="s">
        <v>513</v>
      </c>
      <c r="AD172" t="s">
        <v>2408</v>
      </c>
      <c r="AF172" t="s">
        <v>2409</v>
      </c>
      <c r="AG172">
        <v>42454.335416666669</v>
      </c>
      <c r="AH172">
        <v>42457.293749999997</v>
      </c>
    </row>
    <row r="173" spans="1:34">
      <c r="A173" t="s">
        <v>238</v>
      </c>
      <c r="B173">
        <v>23</v>
      </c>
      <c r="C173" t="s">
        <v>242</v>
      </c>
      <c r="D173">
        <v>230426</v>
      </c>
      <c r="F173" t="s">
        <v>393</v>
      </c>
      <c r="G173" t="s">
        <v>864</v>
      </c>
      <c r="H173" t="s">
        <v>863</v>
      </c>
      <c r="I173">
        <v>30204</v>
      </c>
      <c r="J173" t="s">
        <v>863</v>
      </c>
      <c r="K173" t="s">
        <v>454</v>
      </c>
      <c r="L173" t="s">
        <v>2410</v>
      </c>
      <c r="M173" t="s">
        <v>2411</v>
      </c>
      <c r="O173" t="s">
        <v>2412</v>
      </c>
      <c r="Q173" t="s">
        <v>268</v>
      </c>
      <c r="S173">
        <v>6</v>
      </c>
      <c r="T173">
        <v>5</v>
      </c>
      <c r="U173">
        <v>11</v>
      </c>
      <c r="V173" t="s">
        <v>2413</v>
      </c>
      <c r="W173" t="s">
        <v>2414</v>
      </c>
      <c r="X173" t="s">
        <v>2415</v>
      </c>
      <c r="Y173" t="s">
        <v>2416</v>
      </c>
      <c r="Z173" t="s">
        <v>511</v>
      </c>
      <c r="AA173" t="s">
        <v>238</v>
      </c>
      <c r="AB173" t="s">
        <v>865</v>
      </c>
      <c r="AD173" t="s">
        <v>2417</v>
      </c>
      <c r="AF173" t="s">
        <v>2418</v>
      </c>
      <c r="AG173">
        <v>42060.251388888886</v>
      </c>
      <c r="AH173">
        <v>42454.335416666669</v>
      </c>
    </row>
    <row r="174" spans="1:34">
      <c r="A174" t="s">
        <v>238</v>
      </c>
      <c r="B174">
        <v>23</v>
      </c>
      <c r="C174" t="s">
        <v>242</v>
      </c>
      <c r="D174">
        <v>230436</v>
      </c>
      <c r="F174" t="s">
        <v>393</v>
      </c>
      <c r="G174" t="s">
        <v>867</v>
      </c>
      <c r="H174" t="s">
        <v>866</v>
      </c>
      <c r="I174">
        <v>30356</v>
      </c>
      <c r="J174" t="s">
        <v>866</v>
      </c>
      <c r="K174" t="s">
        <v>869</v>
      </c>
      <c r="L174" t="s">
        <v>2419</v>
      </c>
      <c r="M174" t="s">
        <v>2420</v>
      </c>
      <c r="O174" t="s">
        <v>868</v>
      </c>
      <c r="Q174" t="s">
        <v>268</v>
      </c>
      <c r="S174">
        <v>6</v>
      </c>
      <c r="T174">
        <v>1</v>
      </c>
      <c r="U174">
        <v>7</v>
      </c>
      <c r="V174" t="s">
        <v>2421</v>
      </c>
      <c r="W174" t="s">
        <v>2422</v>
      </c>
      <c r="X174" t="s">
        <v>2423</v>
      </c>
      <c r="Y174" t="s">
        <v>2424</v>
      </c>
      <c r="Z174" t="s">
        <v>286</v>
      </c>
      <c r="AA174" t="s">
        <v>238</v>
      </c>
      <c r="AB174" t="s">
        <v>2425</v>
      </c>
      <c r="AC174" t="s">
        <v>2426</v>
      </c>
      <c r="AD174" t="s">
        <v>2427</v>
      </c>
      <c r="AF174" t="s">
        <v>2428</v>
      </c>
      <c r="AG174">
        <v>42093.168749999997</v>
      </c>
      <c r="AH174">
        <v>42466.50277777778</v>
      </c>
    </row>
  </sheetData>
  <phoneticPr fontId="4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P76"/>
  <sheetViews>
    <sheetView showGridLines="0" workbookViewId="0">
      <selection activeCell="J8" sqref="J8"/>
    </sheetView>
  </sheetViews>
  <sheetFormatPr defaultColWidth="9" defaultRowHeight="13.5"/>
  <cols>
    <col min="1" max="3" width="9" style="9"/>
    <col min="4" max="4" width="9" style="9" customWidth="1"/>
    <col min="5" max="16384" width="9" style="9"/>
  </cols>
  <sheetData>
    <row r="1" spans="1:15" ht="16.5" customHeight="1">
      <c r="A1" s="347" t="s">
        <v>85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5" customFormat="1" ht="7.5" customHeight="1" thickBot="1"/>
    <row r="3" spans="1:15" ht="19.5" customHeight="1">
      <c r="A3" s="47"/>
      <c r="B3" s="197" t="s">
        <v>62</v>
      </c>
      <c r="C3" s="353" t="s">
        <v>2558</v>
      </c>
      <c r="D3" s="353"/>
      <c r="E3" s="353"/>
      <c r="F3" s="353"/>
      <c r="G3" s="353"/>
      <c r="H3" s="353"/>
      <c r="I3" s="198"/>
      <c r="J3" s="361" t="s">
        <v>2573</v>
      </c>
      <c r="K3" s="362"/>
      <c r="L3" s="362"/>
      <c r="M3" s="362"/>
      <c r="N3" s="363"/>
    </row>
    <row r="4" spans="1:15" ht="18.75" customHeight="1">
      <c r="B4" s="199" t="s">
        <v>81</v>
      </c>
      <c r="C4" s="355">
        <v>42973</v>
      </c>
      <c r="D4" s="355"/>
      <c r="E4" s="355"/>
      <c r="F4" s="356">
        <v>42974</v>
      </c>
      <c r="G4" s="356"/>
      <c r="H4" s="356"/>
      <c r="I4" s="198"/>
      <c r="J4" s="364"/>
      <c r="K4" s="365"/>
      <c r="L4" s="365"/>
      <c r="M4" s="365"/>
      <c r="N4" s="366"/>
    </row>
    <row r="5" spans="1:15" ht="19.5" customHeight="1" thickBot="1">
      <c r="B5" s="199" t="s">
        <v>82</v>
      </c>
      <c r="C5" s="354" t="s">
        <v>153</v>
      </c>
      <c r="D5" s="354"/>
      <c r="E5" s="354"/>
      <c r="F5" s="354"/>
      <c r="G5" s="354"/>
      <c r="H5" s="354"/>
      <c r="I5" s="198"/>
      <c r="J5" s="367"/>
      <c r="K5" s="368"/>
      <c r="L5" s="368"/>
      <c r="M5" s="368"/>
      <c r="N5" s="369"/>
    </row>
    <row r="6" spans="1:15" customFormat="1" ht="7.5" customHeight="1" thickBot="1">
      <c r="J6" s="338"/>
    </row>
    <row r="7" spans="1:15" ht="19.5" customHeight="1" thickBot="1">
      <c r="B7" s="348" t="s">
        <v>182</v>
      </c>
      <c r="C7" s="349"/>
      <c r="D7" s="357">
        <v>42937</v>
      </c>
      <c r="E7" s="357"/>
      <c r="F7" s="357"/>
      <c r="G7" s="358">
        <v>0.79166666666666663</v>
      </c>
      <c r="H7" s="359"/>
      <c r="I7" s="9" t="s">
        <v>2562</v>
      </c>
      <c r="J7" s="84"/>
      <c r="K7" s="84"/>
      <c r="L7" s="84"/>
      <c r="M7" s="84"/>
      <c r="N7" s="3"/>
    </row>
    <row r="8" spans="1:15" ht="14.25" thickBot="1">
      <c r="B8" s="350" t="s">
        <v>183</v>
      </c>
      <c r="C8" s="350"/>
      <c r="D8" s="350"/>
      <c r="E8" s="350"/>
      <c r="F8" s="350"/>
      <c r="G8" s="350"/>
      <c r="H8" s="350"/>
    </row>
    <row r="9" spans="1:15" customFormat="1" ht="13.5" customHeight="1" thickBot="1">
      <c r="B9" s="348" t="s">
        <v>2559</v>
      </c>
      <c r="C9" s="349"/>
      <c r="D9" s="351">
        <v>42939</v>
      </c>
      <c r="E9" s="352"/>
      <c r="F9" s="352"/>
      <c r="G9" s="352" t="s">
        <v>2560</v>
      </c>
      <c r="H9" s="370"/>
    </row>
    <row r="10" spans="1:15" ht="16.5" customHeight="1">
      <c r="A10" s="12" t="s">
        <v>99</v>
      </c>
    </row>
    <row r="11" spans="1:15" ht="18.600000000000001" customHeight="1">
      <c r="A11" s="12"/>
      <c r="B11" s="282" t="s">
        <v>2450</v>
      </c>
    </row>
    <row r="12" spans="1:15" ht="16.5" customHeight="1">
      <c r="A12" s="10" t="s">
        <v>200</v>
      </c>
      <c r="B12" s="9" t="s">
        <v>118</v>
      </c>
    </row>
    <row r="13" spans="1:15" ht="16.5" customHeight="1">
      <c r="A13" s="10" t="s">
        <v>201</v>
      </c>
      <c r="B13" s="9" t="s">
        <v>88</v>
      </c>
    </row>
    <row r="14" spans="1:15" ht="16.5" customHeight="1">
      <c r="A14" s="10" t="s">
        <v>202</v>
      </c>
      <c r="B14" s="9" t="s">
        <v>104</v>
      </c>
    </row>
    <row r="15" spans="1:15" ht="16.5" customHeight="1">
      <c r="A15" s="10" t="s">
        <v>203</v>
      </c>
      <c r="B15" s="200" t="s">
        <v>127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6.5" customHeight="1">
      <c r="A16" s="10" t="s">
        <v>175</v>
      </c>
      <c r="B16" s="201" t="s">
        <v>176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6" ht="16.5" customHeight="1">
      <c r="A17" s="10" t="s">
        <v>204</v>
      </c>
      <c r="B17" s="9" t="s">
        <v>135</v>
      </c>
    </row>
    <row r="18" spans="1:16" ht="16.5" customHeight="1">
      <c r="A18" s="10" t="s">
        <v>126</v>
      </c>
      <c r="B18" s="9" t="s">
        <v>98</v>
      </c>
    </row>
    <row r="19" spans="1:16" ht="16.5" customHeight="1">
      <c r="A19" s="10" t="s">
        <v>191</v>
      </c>
      <c r="B19" s="9" t="s">
        <v>192</v>
      </c>
    </row>
    <row r="20" spans="1:16" ht="16.5" customHeight="1">
      <c r="A20" s="202" t="s">
        <v>223</v>
      </c>
      <c r="B20" s="9" t="s">
        <v>224</v>
      </c>
    </row>
    <row r="21" spans="1:16" ht="16.5" customHeight="1"/>
    <row r="22" spans="1:16" ht="16.5" customHeight="1">
      <c r="A22" s="9" t="s">
        <v>83</v>
      </c>
    </row>
    <row r="23" spans="1:16" ht="16.5" customHeight="1">
      <c r="A23" s="12"/>
    </row>
    <row r="24" spans="1:16" ht="16.5" customHeight="1">
      <c r="A24" s="12" t="s">
        <v>376</v>
      </c>
    </row>
    <row r="25" spans="1:16" ht="16.5" customHeight="1">
      <c r="A25" s="11" t="s">
        <v>80</v>
      </c>
      <c r="B25" s="9" t="s">
        <v>206</v>
      </c>
    </row>
    <row r="26" spans="1:16" ht="16.5" customHeight="1">
      <c r="A26" s="11" t="s">
        <v>80</v>
      </c>
      <c r="B26" s="9" t="s">
        <v>2561</v>
      </c>
    </row>
    <row r="27" spans="1:16" ht="16.5" customHeight="1">
      <c r="A27" s="11" t="s">
        <v>80</v>
      </c>
      <c r="B27" s="279" t="s">
        <v>236</v>
      </c>
    </row>
    <row r="28" spans="1:16" ht="16.5" customHeight="1">
      <c r="A28" s="11" t="s">
        <v>80</v>
      </c>
      <c r="B28" s="9" t="s">
        <v>136</v>
      </c>
    </row>
    <row r="29" spans="1:16" ht="16.5" customHeight="1">
      <c r="A29" s="11" t="s">
        <v>80</v>
      </c>
      <c r="B29" s="9" t="s">
        <v>137</v>
      </c>
    </row>
    <row r="30" spans="1:16" ht="16.5" customHeight="1">
      <c r="A30" s="11" t="s">
        <v>80</v>
      </c>
      <c r="B30" s="15" t="s">
        <v>95</v>
      </c>
      <c r="C30" s="15"/>
      <c r="D30" s="15"/>
      <c r="E30" s="15"/>
      <c r="F30" s="15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7.6" customHeight="1">
      <c r="A31" s="11" t="s">
        <v>80</v>
      </c>
      <c r="B31" s="14"/>
      <c r="C31" s="14" t="s">
        <v>2429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6.5" customHeight="1">
      <c r="A32" s="11" t="s">
        <v>80</v>
      </c>
      <c r="B32" s="14"/>
      <c r="C32" s="35" t="s">
        <v>101</v>
      </c>
      <c r="D32" s="14"/>
      <c r="E32" s="304" t="s">
        <v>79</v>
      </c>
      <c r="F32" s="304" t="s">
        <v>207</v>
      </c>
      <c r="G32" s="304">
        <v>54.23</v>
      </c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6.5" customHeight="1" thickBot="1">
      <c r="A33" s="11" t="s">
        <v>80</v>
      </c>
      <c r="B33" s="14"/>
      <c r="C33" s="35" t="s">
        <v>102</v>
      </c>
      <c r="D33" s="14"/>
      <c r="E33" s="304" t="s">
        <v>96</v>
      </c>
      <c r="F33" s="304" t="s">
        <v>207</v>
      </c>
      <c r="G33" s="371" t="s">
        <v>2431</v>
      </c>
      <c r="H33" s="371"/>
      <c r="I33" s="372" t="s">
        <v>2432</v>
      </c>
      <c r="J33" s="372"/>
      <c r="K33" s="14"/>
      <c r="L33" s="14"/>
      <c r="M33" s="14"/>
      <c r="N33" s="14"/>
      <c r="O33" s="14"/>
      <c r="P33" s="14"/>
    </row>
    <row r="34" spans="1:16" ht="16.5" customHeight="1">
      <c r="A34" s="11" t="s">
        <v>80</v>
      </c>
      <c r="B34" s="14"/>
      <c r="C34" s="35"/>
      <c r="D34" s="36" t="s">
        <v>100</v>
      </c>
      <c r="E34" s="37"/>
      <c r="F34" s="37"/>
      <c r="G34" s="37"/>
      <c r="H34" s="38"/>
      <c r="I34" s="14"/>
      <c r="J34" s="39"/>
      <c r="K34" s="39"/>
      <c r="L34" s="33"/>
      <c r="M34" s="281"/>
      <c r="N34" s="41"/>
      <c r="O34" s="14"/>
      <c r="P34" s="14"/>
    </row>
    <row r="35" spans="1:16" ht="16.5" customHeight="1">
      <c r="A35" s="11" t="s">
        <v>80</v>
      </c>
      <c r="B35" s="14"/>
      <c r="C35" s="35"/>
      <c r="D35" s="40" t="s">
        <v>87</v>
      </c>
      <c r="E35" s="41"/>
      <c r="F35" s="41"/>
      <c r="G35" s="41"/>
      <c r="H35" s="42"/>
      <c r="I35" s="14"/>
      <c r="J35" s="39"/>
      <c r="K35" s="39"/>
      <c r="L35" s="33"/>
      <c r="M35" s="281"/>
      <c r="N35" s="41"/>
      <c r="O35" s="14"/>
      <c r="P35" s="14"/>
    </row>
    <row r="36" spans="1:16" ht="16.5" customHeight="1" thickBot="1">
      <c r="A36" s="11" t="s">
        <v>80</v>
      </c>
      <c r="B36" s="14"/>
      <c r="C36" s="35"/>
      <c r="D36" s="43" t="s">
        <v>43</v>
      </c>
      <c r="E36" s="44" t="s">
        <v>86</v>
      </c>
      <c r="F36" s="303" t="s">
        <v>2563</v>
      </c>
      <c r="G36" s="45">
        <v>12</v>
      </c>
      <c r="H36" s="46"/>
      <c r="I36" s="14"/>
      <c r="J36" s="39"/>
      <c r="K36" s="39"/>
      <c r="L36" s="33"/>
      <c r="M36" s="281"/>
      <c r="N36" s="41"/>
      <c r="O36" s="14"/>
      <c r="P36" s="14"/>
    </row>
    <row r="37" spans="1:16" ht="24.6" customHeight="1">
      <c r="A37" s="11" t="s">
        <v>2564</v>
      </c>
      <c r="B37" s="14"/>
      <c r="C37" s="14" t="s">
        <v>2430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6.5" customHeight="1">
      <c r="A38" s="11" t="s">
        <v>2564</v>
      </c>
      <c r="B38" s="14"/>
      <c r="C38" s="35" t="s">
        <v>103</v>
      </c>
      <c r="D38" s="14"/>
      <c r="E38" s="304" t="s">
        <v>2565</v>
      </c>
      <c r="F38" s="304" t="s">
        <v>2563</v>
      </c>
      <c r="G38" s="304" t="s">
        <v>2566</v>
      </c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6.5" customHeight="1">
      <c r="A39" s="11" t="s">
        <v>2564</v>
      </c>
      <c r="B39" s="14"/>
      <c r="C39" s="61" t="s">
        <v>93</v>
      </c>
      <c r="D39" s="14"/>
      <c r="E39" s="304"/>
      <c r="F39" s="304"/>
      <c r="G39" s="30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6.5" customHeight="1">
      <c r="A40" s="11" t="s">
        <v>2564</v>
      </c>
      <c r="B40" s="9" t="s">
        <v>90</v>
      </c>
    </row>
    <row r="41" spans="1:16" ht="16.5" customHeight="1">
      <c r="A41" s="12" t="s">
        <v>205</v>
      </c>
    </row>
    <row r="42" spans="1:16" ht="16.5" customHeight="1">
      <c r="A42" s="11" t="s">
        <v>2564</v>
      </c>
      <c r="B42" s="9" t="s">
        <v>119</v>
      </c>
    </row>
    <row r="43" spans="1:16" ht="16.5" customHeight="1">
      <c r="A43" s="12" t="s">
        <v>377</v>
      </c>
    </row>
    <row r="44" spans="1:16" ht="16.5" customHeight="1">
      <c r="A44" s="11" t="s">
        <v>2564</v>
      </c>
      <c r="B44" s="9" t="s">
        <v>152</v>
      </c>
    </row>
    <row r="45" spans="1:16" ht="16.5" customHeight="1">
      <c r="A45" s="11" t="s">
        <v>2564</v>
      </c>
      <c r="B45" s="9" t="s">
        <v>2567</v>
      </c>
    </row>
    <row r="46" spans="1:16" ht="16.5" customHeight="1">
      <c r="A46" s="12" t="s">
        <v>378</v>
      </c>
    </row>
    <row r="47" spans="1:16" ht="16.5" customHeight="1">
      <c r="A47" s="11" t="s">
        <v>2564</v>
      </c>
      <c r="B47" s="9" t="s">
        <v>162</v>
      </c>
    </row>
    <row r="48" spans="1:16" ht="16.5" customHeight="1">
      <c r="A48" s="11" t="s">
        <v>2564</v>
      </c>
      <c r="B48" s="9" t="s">
        <v>208</v>
      </c>
    </row>
    <row r="49" spans="1:8" ht="16.5" customHeight="1">
      <c r="A49" s="181" t="s">
        <v>379</v>
      </c>
    </row>
    <row r="50" spans="1:8" ht="22.15" customHeight="1">
      <c r="A50" s="11" t="s">
        <v>2564</v>
      </c>
      <c r="B50" s="9" t="s">
        <v>189</v>
      </c>
    </row>
    <row r="51" spans="1:8" ht="16.5" customHeight="1">
      <c r="A51" s="175" t="s">
        <v>380</v>
      </c>
    </row>
    <row r="52" spans="1:8" ht="16.5" customHeight="1">
      <c r="A52" s="11" t="s">
        <v>2564</v>
      </c>
      <c r="B52" s="9" t="s">
        <v>190</v>
      </c>
    </row>
    <row r="53" spans="1:8" ht="16.5" customHeight="1">
      <c r="A53" s="12" t="s">
        <v>381</v>
      </c>
    </row>
    <row r="54" spans="1:8" ht="16.5" customHeight="1">
      <c r="A54" s="11" t="s">
        <v>2564</v>
      </c>
      <c r="B54" s="9" t="s">
        <v>179</v>
      </c>
    </row>
    <row r="55" spans="1:8" ht="16.5" customHeight="1">
      <c r="A55" s="11" t="s">
        <v>2564</v>
      </c>
      <c r="B55" s="9" t="s">
        <v>89</v>
      </c>
    </row>
    <row r="56" spans="1:8" ht="16.5" customHeight="1">
      <c r="A56" s="11" t="s">
        <v>2564</v>
      </c>
    </row>
    <row r="57" spans="1:8" ht="27.6" customHeight="1">
      <c r="A57" s="12" t="s">
        <v>382</v>
      </c>
      <c r="D57" s="9" t="s">
        <v>2568</v>
      </c>
      <c r="E57" s="360" t="s">
        <v>2569</v>
      </c>
      <c r="F57" s="360"/>
      <c r="G57" s="360"/>
      <c r="H57" s="360"/>
    </row>
    <row r="58" spans="1:8" ht="16.5" customHeight="1">
      <c r="A58" s="11" t="s">
        <v>2564</v>
      </c>
      <c r="B58" s="9" t="s">
        <v>178</v>
      </c>
    </row>
    <row r="59" spans="1:8" ht="16.5" customHeight="1">
      <c r="A59" s="11" t="s">
        <v>2564</v>
      </c>
      <c r="B59" s="9" t="s">
        <v>180</v>
      </c>
    </row>
    <row r="60" spans="1:8" ht="16.5" customHeight="1">
      <c r="A60" s="11" t="s">
        <v>2564</v>
      </c>
      <c r="B60" s="9" t="s">
        <v>177</v>
      </c>
    </row>
    <row r="61" spans="1:8" s="86" customFormat="1" ht="16.5" customHeight="1">
      <c r="A61" s="85" t="s">
        <v>383</v>
      </c>
    </row>
    <row r="62" spans="1:8" s="86" customFormat="1" ht="16.5" customHeight="1">
      <c r="A62" s="87" t="s">
        <v>2570</v>
      </c>
      <c r="B62" s="86" t="s">
        <v>138</v>
      </c>
    </row>
    <row r="63" spans="1:8" ht="16.5" customHeight="1">
      <c r="A63" s="12" t="s">
        <v>384</v>
      </c>
    </row>
    <row r="64" spans="1:8" ht="16.5" customHeight="1">
      <c r="A64" s="11" t="s">
        <v>2564</v>
      </c>
      <c r="B64" s="72" t="s">
        <v>185</v>
      </c>
    </row>
    <row r="65" spans="1:10" ht="16.5" customHeight="1">
      <c r="A65" s="11" t="s">
        <v>2564</v>
      </c>
      <c r="B65" s="176" t="s">
        <v>186</v>
      </c>
    </row>
    <row r="66" spans="1:10" ht="16.5" customHeight="1">
      <c r="A66" s="11" t="s">
        <v>2564</v>
      </c>
    </row>
    <row r="67" spans="1:10" ht="16.5" customHeight="1">
      <c r="A67" s="11" t="s">
        <v>2564</v>
      </c>
      <c r="C67" s="73" t="s">
        <v>84</v>
      </c>
    </row>
    <row r="68" spans="1:10" ht="16.5" customHeight="1">
      <c r="A68" s="11" t="s">
        <v>2564</v>
      </c>
      <c r="C68" s="72" t="s">
        <v>154</v>
      </c>
      <c r="D68" s="72"/>
      <c r="E68" s="72"/>
      <c r="F68" s="72"/>
      <c r="G68" s="72"/>
      <c r="H68" s="72"/>
    </row>
    <row r="69" spans="1:10" ht="16.5" customHeight="1">
      <c r="A69" s="12" t="s">
        <v>385</v>
      </c>
    </row>
    <row r="70" spans="1:10" ht="16.5" customHeight="1" thickBot="1"/>
    <row r="71" spans="1:10" ht="16.5" customHeight="1">
      <c r="B71" s="62" t="s">
        <v>386</v>
      </c>
      <c r="C71" s="63"/>
      <c r="D71" s="64"/>
      <c r="E71" s="63"/>
      <c r="F71" s="63"/>
      <c r="G71" s="63"/>
      <c r="H71" s="63"/>
      <c r="I71" s="63"/>
      <c r="J71" s="65"/>
    </row>
    <row r="72" spans="1:10" ht="16.5" customHeight="1">
      <c r="B72" s="66"/>
      <c r="D72" s="67"/>
      <c r="E72" s="67"/>
      <c r="F72" s="67"/>
      <c r="G72" s="67"/>
      <c r="H72" s="67"/>
      <c r="I72" s="67"/>
      <c r="J72" s="68"/>
    </row>
    <row r="73" spans="1:10" ht="25.15" customHeight="1">
      <c r="B73" s="66"/>
      <c r="C73" s="165" t="s">
        <v>2571</v>
      </c>
      <c r="D73" s="360" t="s">
        <v>2572</v>
      </c>
      <c r="E73" s="360"/>
      <c r="F73" s="360"/>
      <c r="G73" s="360"/>
      <c r="H73" s="360"/>
      <c r="I73" s="67"/>
      <c r="J73" s="68"/>
    </row>
    <row r="74" spans="1:10" ht="16.5" customHeight="1">
      <c r="B74" s="66"/>
      <c r="C74" s="146" t="s">
        <v>155</v>
      </c>
      <c r="D74" s="67"/>
      <c r="E74" s="67" t="s">
        <v>231</v>
      </c>
      <c r="F74" s="67"/>
      <c r="G74" s="67"/>
      <c r="H74" s="67"/>
      <c r="I74" s="67"/>
      <c r="J74" s="68"/>
    </row>
    <row r="75" spans="1:10" ht="16.5" customHeight="1" thickBot="1">
      <c r="B75" s="69"/>
      <c r="C75" s="70"/>
      <c r="D75" s="70"/>
      <c r="E75" s="70"/>
      <c r="F75" s="70"/>
      <c r="G75" s="70"/>
      <c r="H75" s="70"/>
      <c r="I75" s="70"/>
      <c r="J75" s="71"/>
    </row>
    <row r="76" spans="1:10" ht="16.5" customHeight="1"/>
  </sheetData>
  <sheetProtection selectLockedCells="1" selectUnlockedCells="1"/>
  <mergeCells count="17">
    <mergeCell ref="D73:H73"/>
    <mergeCell ref="J3:N5"/>
    <mergeCell ref="G9:H9"/>
    <mergeCell ref="G33:H33"/>
    <mergeCell ref="I33:J33"/>
    <mergeCell ref="E57:H57"/>
    <mergeCell ref="A1:N1"/>
    <mergeCell ref="B7:C7"/>
    <mergeCell ref="B8:H8"/>
    <mergeCell ref="B9:C9"/>
    <mergeCell ref="D9:F9"/>
    <mergeCell ref="C3:H3"/>
    <mergeCell ref="C5:H5"/>
    <mergeCell ref="C4:E4"/>
    <mergeCell ref="F4:H4"/>
    <mergeCell ref="D7:F7"/>
    <mergeCell ref="G7:H7"/>
  </mergeCells>
  <phoneticPr fontId="2"/>
  <pageMargins left="0.7" right="0.7" top="0.75" bottom="0.75" header="0.3" footer="0.3"/>
  <pageSetup paperSize="9" scale="5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</sheetPr>
  <dimension ref="A1:M227"/>
  <sheetViews>
    <sheetView zoomScaleNormal="100" workbookViewId="0">
      <pane ySplit="13" topLeftCell="A14" activePane="bottomLeft" state="frozenSplit"/>
      <selection activeCell="D9" sqref="D9"/>
      <selection pane="bottomLeft" activeCell="D5" sqref="D5:F5"/>
    </sheetView>
  </sheetViews>
  <sheetFormatPr defaultColWidth="9" defaultRowHeight="13.5"/>
  <cols>
    <col min="1" max="1" width="5.875" style="2" customWidth="1"/>
    <col min="2" max="2" width="19.5" style="2" customWidth="1"/>
    <col min="3" max="3" width="5.875" style="2" customWidth="1"/>
    <col min="4" max="4" width="19.5" style="2" customWidth="1"/>
    <col min="5" max="5" width="5.875" style="2" customWidth="1"/>
    <col min="6" max="6" width="19.5" style="2" customWidth="1"/>
    <col min="7" max="7" width="5.875" style="2" customWidth="1"/>
    <col min="8" max="8" width="19.5" style="2" customWidth="1"/>
    <col min="9" max="9" width="4.5" style="2" customWidth="1"/>
    <col min="10" max="10" width="16.25" style="2" customWidth="1"/>
    <col min="11" max="12" width="9" style="2" customWidth="1"/>
    <col min="13" max="13" width="25.5" style="2" customWidth="1"/>
    <col min="14" max="14" width="11.625" style="2" customWidth="1"/>
    <col min="15" max="21" width="9" style="2" customWidth="1"/>
    <col min="22" max="16384" width="9" style="2"/>
  </cols>
  <sheetData>
    <row r="1" spans="1:13" ht="17.25">
      <c r="A1" s="7" t="s">
        <v>181</v>
      </c>
      <c r="D1" s="280"/>
    </row>
    <row r="2" spans="1:13" ht="14.25" thickBot="1"/>
    <row r="3" spans="1:13" ht="28.9" customHeight="1">
      <c r="A3" s="2">
        <v>1</v>
      </c>
      <c r="B3" s="382" t="s">
        <v>171</v>
      </c>
      <c r="C3" s="383"/>
      <c r="D3" s="379"/>
      <c r="E3" s="380"/>
      <c r="F3" s="381"/>
      <c r="G3" s="164" t="s">
        <v>2452</v>
      </c>
      <c r="H3" s="305"/>
      <c r="I3" s="305"/>
      <c r="J3" s="305"/>
      <c r="K3" s="305"/>
      <c r="L3" s="305"/>
    </row>
    <row r="4" spans="1:13" ht="28.9" customHeight="1">
      <c r="A4" s="2">
        <v>2</v>
      </c>
      <c r="B4" s="382" t="s">
        <v>173</v>
      </c>
      <c r="C4" s="383"/>
      <c r="D4" s="384"/>
      <c r="E4" s="385"/>
      <c r="F4" s="386"/>
      <c r="G4" s="4" t="s">
        <v>387</v>
      </c>
      <c r="H4" s="305"/>
      <c r="I4" s="305"/>
      <c r="J4" s="305"/>
      <c r="K4" s="305"/>
      <c r="L4" s="305"/>
    </row>
    <row r="5" spans="1:13" ht="28.9" customHeight="1">
      <c r="A5" s="2">
        <v>3</v>
      </c>
      <c r="B5" s="382" t="s">
        <v>174</v>
      </c>
      <c r="C5" s="383"/>
      <c r="D5" s="387"/>
      <c r="E5" s="388"/>
      <c r="F5" s="389"/>
      <c r="G5" s="4" t="s">
        <v>2453</v>
      </c>
      <c r="H5" s="305"/>
      <c r="I5" s="305"/>
      <c r="J5" s="305"/>
      <c r="K5" s="305"/>
      <c r="L5" s="305"/>
    </row>
    <row r="6" spans="1:13" ht="28.9" customHeight="1">
      <c r="A6" s="2">
        <v>4</v>
      </c>
      <c r="B6" s="382" t="s">
        <v>172</v>
      </c>
      <c r="C6" s="383"/>
      <c r="D6" s="387"/>
      <c r="E6" s="388"/>
      <c r="F6" s="389"/>
      <c r="G6" s="4" t="s">
        <v>2454</v>
      </c>
      <c r="H6" s="305"/>
      <c r="I6" s="305"/>
      <c r="J6" s="305"/>
      <c r="K6" s="305"/>
      <c r="L6" s="305"/>
    </row>
    <row r="7" spans="1:13" ht="28.9" customHeight="1">
      <c r="B7" s="382" t="s">
        <v>170</v>
      </c>
      <c r="C7" s="383"/>
      <c r="D7" s="390"/>
      <c r="E7" s="391"/>
      <c r="F7" s="392"/>
      <c r="G7" s="4" t="s">
        <v>387</v>
      </c>
    </row>
    <row r="8" spans="1:13" ht="28.9" customHeight="1" thickBot="1">
      <c r="B8" s="382" t="s">
        <v>37</v>
      </c>
      <c r="C8" s="383"/>
      <c r="D8" s="376"/>
      <c r="E8" s="377"/>
      <c r="F8" s="378"/>
      <c r="G8" s="4" t="s">
        <v>388</v>
      </c>
      <c r="I8" s="3"/>
    </row>
    <row r="9" spans="1:13" ht="28.9" customHeight="1" thickBot="1">
      <c r="B9" s="393" t="s">
        <v>2455</v>
      </c>
      <c r="C9" s="394"/>
      <c r="D9" s="376"/>
      <c r="E9" s="377"/>
      <c r="F9" s="378"/>
      <c r="G9" s="4" t="s">
        <v>2456</v>
      </c>
      <c r="I9" s="3"/>
    </row>
    <row r="10" spans="1:13" ht="30" customHeight="1" thickBot="1">
      <c r="A10" s="147"/>
      <c r="B10" s="395" t="s">
        <v>2457</v>
      </c>
      <c r="C10" s="396"/>
      <c r="D10" s="168">
        <v>0</v>
      </c>
      <c r="E10" s="169" t="s">
        <v>184</v>
      </c>
      <c r="F10" s="170" t="s">
        <v>2574</v>
      </c>
      <c r="G10" s="147"/>
      <c r="H10" s="170"/>
      <c r="M10"/>
    </row>
    <row r="11" spans="1:13" ht="28.5" customHeight="1" thickBot="1">
      <c r="A11" s="147"/>
      <c r="B11" s="397" t="s">
        <v>166</v>
      </c>
      <c r="C11" s="398"/>
      <c r="D11" s="398"/>
      <c r="E11" s="398"/>
      <c r="F11" s="398"/>
      <c r="G11" s="398"/>
      <c r="H11" s="398"/>
      <c r="I11" s="399"/>
      <c r="M11"/>
    </row>
    <row r="12" spans="1:13" ht="28.5" customHeight="1" thickBot="1">
      <c r="A12" s="147"/>
      <c r="B12" s="373"/>
      <c r="C12" s="374"/>
      <c r="D12" s="374"/>
      <c r="E12" s="375"/>
      <c r="F12" s="374"/>
      <c r="G12" s="374"/>
      <c r="H12" s="374"/>
      <c r="I12" s="375"/>
      <c r="M12"/>
    </row>
    <row r="13" spans="1:13" ht="28.5" customHeight="1" thickBot="1">
      <c r="A13" s="147"/>
      <c r="B13" s="373"/>
      <c r="C13" s="374"/>
      <c r="D13" s="374"/>
      <c r="E13" s="375"/>
      <c r="F13" s="374"/>
      <c r="G13" s="374"/>
      <c r="H13" s="374"/>
      <c r="I13" s="375"/>
      <c r="M13"/>
    </row>
    <row r="14" spans="1:13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M14"/>
    </row>
    <row r="15" spans="1:13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M15"/>
    </row>
    <row r="16" spans="1:13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M16"/>
    </row>
    <row r="17" spans="1:13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M17"/>
    </row>
    <row r="18" spans="1:13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M18"/>
    </row>
    <row r="19" spans="1:13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M19"/>
    </row>
    <row r="20" spans="1:13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M20"/>
    </row>
    <row r="21" spans="1:13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M21"/>
    </row>
    <row r="22" spans="1:13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M22"/>
    </row>
    <row r="23" spans="1:13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M23"/>
    </row>
    <row r="24" spans="1:13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M24"/>
    </row>
    <row r="25" spans="1:13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M25"/>
    </row>
    <row r="26" spans="1:13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M26"/>
    </row>
    <row r="27" spans="1:13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M27"/>
    </row>
    <row r="28" spans="1:13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M28"/>
    </row>
    <row r="29" spans="1:13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M29"/>
    </row>
    <row r="30" spans="1:13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M30"/>
    </row>
    <row r="31" spans="1:13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M31"/>
    </row>
    <row r="32" spans="1:13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M32"/>
    </row>
    <row r="33" spans="1:13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M33"/>
    </row>
    <row r="34" spans="1:13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M34"/>
    </row>
    <row r="35" spans="1:13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M35"/>
    </row>
    <row r="36" spans="1:13">
      <c r="A36" s="147"/>
      <c r="B36" s="147"/>
      <c r="C36" s="147"/>
      <c r="D36" s="147"/>
      <c r="E36" s="147"/>
      <c r="F36" s="147"/>
      <c r="G36" s="147"/>
      <c r="H36" s="147"/>
      <c r="M36"/>
    </row>
    <row r="37" spans="1:13">
      <c r="A37" s="147"/>
      <c r="B37" s="147"/>
      <c r="C37" s="147"/>
      <c r="D37" s="147"/>
      <c r="E37" s="147"/>
      <c r="F37" s="147"/>
      <c r="G37" s="147"/>
      <c r="H37" s="147"/>
      <c r="M37"/>
    </row>
    <row r="38" spans="1:13">
      <c r="A38" s="147"/>
      <c r="B38" s="147"/>
      <c r="C38" s="147"/>
      <c r="D38" s="147"/>
      <c r="E38" s="147"/>
      <c r="F38" s="147"/>
      <c r="G38" s="147"/>
      <c r="H38" s="147"/>
      <c r="M38"/>
    </row>
    <row r="39" spans="1:13">
      <c r="A39" s="147"/>
      <c r="B39" s="147"/>
      <c r="C39" s="147"/>
      <c r="D39" s="147"/>
      <c r="E39" s="147"/>
      <c r="F39" s="147"/>
      <c r="G39" s="147"/>
      <c r="H39" s="147"/>
      <c r="M39"/>
    </row>
    <row r="40" spans="1:13">
      <c r="A40" s="147"/>
      <c r="B40" s="147"/>
      <c r="C40" s="147"/>
      <c r="D40" s="147"/>
      <c r="E40" s="147"/>
      <c r="F40" s="147"/>
      <c r="G40" s="147"/>
      <c r="H40" s="147"/>
      <c r="M40"/>
    </row>
    <row r="41" spans="1:13">
      <c r="A41" s="147"/>
      <c r="B41" s="147"/>
      <c r="C41" s="147"/>
      <c r="D41" s="147"/>
      <c r="E41" s="147"/>
      <c r="F41" s="147"/>
      <c r="G41" s="147"/>
      <c r="H41" s="147"/>
      <c r="M41"/>
    </row>
    <row r="42" spans="1:13">
      <c r="A42" s="147"/>
      <c r="B42" s="147"/>
      <c r="C42" s="147"/>
      <c r="D42" s="147"/>
      <c r="E42" s="147"/>
      <c r="F42" s="147"/>
      <c r="G42" s="147"/>
      <c r="H42" s="147"/>
      <c r="M42"/>
    </row>
    <row r="43" spans="1:13">
      <c r="A43" s="147"/>
      <c r="B43" s="147"/>
      <c r="C43" s="147"/>
      <c r="D43" s="147"/>
      <c r="E43" s="147"/>
      <c r="F43" s="147"/>
      <c r="G43" s="147"/>
      <c r="H43" s="147"/>
      <c r="M43"/>
    </row>
    <row r="44" spans="1:13">
      <c r="A44" s="147"/>
      <c r="B44" s="147"/>
      <c r="C44" s="147"/>
      <c r="D44" s="147"/>
      <c r="E44" s="147"/>
      <c r="F44" s="147"/>
      <c r="G44" s="147"/>
      <c r="H44" s="147"/>
      <c r="M44"/>
    </row>
    <row r="45" spans="1:13">
      <c r="A45" s="147"/>
      <c r="B45" s="147"/>
      <c r="C45" s="147"/>
      <c r="D45" s="147"/>
      <c r="E45" s="147"/>
      <c r="F45" s="147"/>
      <c r="G45" s="147"/>
      <c r="H45" s="147"/>
      <c r="M45"/>
    </row>
    <row r="46" spans="1:13">
      <c r="A46" s="147"/>
      <c r="B46" s="147"/>
      <c r="C46" s="147"/>
      <c r="D46" s="147"/>
      <c r="E46" s="147"/>
      <c r="F46" s="147"/>
      <c r="G46" s="147"/>
      <c r="H46" s="147"/>
      <c r="M46"/>
    </row>
    <row r="47" spans="1:13">
      <c r="A47" s="147"/>
      <c r="B47" s="147"/>
      <c r="C47" s="147"/>
      <c r="D47" s="147"/>
      <c r="E47" s="147"/>
      <c r="F47" s="147"/>
      <c r="G47" s="147"/>
      <c r="H47" s="147"/>
      <c r="M47"/>
    </row>
    <row r="48" spans="1:13">
      <c r="A48" s="147"/>
      <c r="B48" s="147"/>
      <c r="C48" s="147"/>
      <c r="D48" s="147"/>
      <c r="E48" s="147"/>
      <c r="F48" s="147"/>
      <c r="G48" s="147"/>
      <c r="H48" s="147"/>
      <c r="M48"/>
    </row>
    <row r="49" spans="1:13">
      <c r="A49" s="147"/>
      <c r="B49" s="147"/>
      <c r="C49" s="147"/>
      <c r="D49" s="147"/>
      <c r="E49" s="147"/>
      <c r="F49" s="147"/>
      <c r="G49" s="147"/>
      <c r="H49" s="147"/>
      <c r="M49"/>
    </row>
    <row r="50" spans="1:13">
      <c r="A50" s="147"/>
      <c r="B50" s="147"/>
      <c r="C50" s="147"/>
      <c r="D50" s="147"/>
      <c r="E50" s="147"/>
      <c r="F50" s="147"/>
      <c r="G50" s="147"/>
      <c r="H50" s="147"/>
      <c r="M50"/>
    </row>
    <row r="51" spans="1:13">
      <c r="A51" s="147"/>
      <c r="B51" s="147"/>
      <c r="C51" s="147"/>
      <c r="D51" s="147"/>
      <c r="E51" s="147"/>
      <c r="F51" s="147"/>
      <c r="G51" s="147"/>
      <c r="H51" s="147"/>
      <c r="M51"/>
    </row>
    <row r="52" spans="1:13">
      <c r="A52" s="147"/>
      <c r="B52" s="147"/>
      <c r="C52" s="147"/>
      <c r="D52" s="147"/>
      <c r="E52" s="147"/>
      <c r="F52" s="147"/>
      <c r="G52" s="147"/>
      <c r="H52" s="147"/>
      <c r="M52"/>
    </row>
    <row r="53" spans="1:13">
      <c r="A53" s="147"/>
      <c r="B53" s="147"/>
      <c r="C53" s="147"/>
      <c r="D53" s="147"/>
      <c r="E53" s="147"/>
      <c r="F53" s="147"/>
      <c r="G53" s="147"/>
      <c r="H53" s="147"/>
      <c r="M53"/>
    </row>
    <row r="54" spans="1:13">
      <c r="A54" s="147"/>
      <c r="B54" s="147"/>
      <c r="C54" s="147"/>
      <c r="D54" s="147"/>
      <c r="E54" s="147"/>
      <c r="F54" s="147"/>
      <c r="G54" s="147"/>
      <c r="H54" s="147"/>
      <c r="M54"/>
    </row>
    <row r="55" spans="1:13">
      <c r="A55" s="147"/>
      <c r="B55" s="147"/>
      <c r="C55" s="147"/>
      <c r="D55" s="147"/>
      <c r="E55" s="147"/>
      <c r="F55" s="147"/>
      <c r="G55" s="147"/>
      <c r="H55" s="147"/>
      <c r="M55"/>
    </row>
    <row r="56" spans="1:13">
      <c r="A56" s="147"/>
      <c r="B56" s="147"/>
      <c r="C56" s="147"/>
      <c r="D56" s="147"/>
      <c r="E56" s="147"/>
      <c r="F56" s="147"/>
      <c r="G56" s="147"/>
      <c r="H56" s="147"/>
      <c r="M56"/>
    </row>
    <row r="57" spans="1:13">
      <c r="A57" s="147"/>
      <c r="B57" s="147"/>
      <c r="C57" s="147"/>
      <c r="D57" s="147"/>
      <c r="E57" s="147"/>
      <c r="F57" s="147"/>
      <c r="G57" s="147"/>
      <c r="H57" s="147"/>
      <c r="M57"/>
    </row>
    <row r="58" spans="1:13">
      <c r="A58" s="147"/>
      <c r="B58" s="147"/>
      <c r="C58" s="147"/>
      <c r="D58" s="147"/>
      <c r="E58" s="147"/>
      <c r="F58" s="147"/>
      <c r="G58" s="147"/>
      <c r="H58" s="147"/>
      <c r="M58"/>
    </row>
    <row r="59" spans="1:13">
      <c r="A59" s="147"/>
      <c r="B59" s="147"/>
      <c r="C59" s="147"/>
      <c r="D59" s="147"/>
      <c r="E59" s="147"/>
      <c r="F59" s="147"/>
      <c r="G59" s="147"/>
      <c r="H59" s="147"/>
      <c r="M59"/>
    </row>
    <row r="60" spans="1:13">
      <c r="A60" s="147"/>
      <c r="B60" s="147"/>
      <c r="C60" s="147"/>
      <c r="D60" s="147"/>
      <c r="E60" s="147"/>
      <c r="F60" s="147"/>
      <c r="G60" s="147"/>
      <c r="H60" s="147"/>
      <c r="M60"/>
    </row>
    <row r="61" spans="1:13">
      <c r="A61" s="147"/>
      <c r="B61" s="147"/>
      <c r="C61" s="147"/>
      <c r="D61" s="147"/>
      <c r="E61" s="147"/>
      <c r="F61" s="147"/>
      <c r="G61" s="147"/>
      <c r="H61" s="147"/>
      <c r="M61"/>
    </row>
    <row r="62" spans="1:13">
      <c r="A62" s="147"/>
      <c r="B62" s="147"/>
      <c r="C62" s="147"/>
      <c r="D62" s="147"/>
      <c r="E62" s="147"/>
      <c r="F62" s="147"/>
      <c r="G62" s="147"/>
      <c r="H62" s="147"/>
      <c r="M62"/>
    </row>
    <row r="63" spans="1:13">
      <c r="A63" s="147"/>
      <c r="B63" s="147"/>
      <c r="C63" s="147"/>
      <c r="D63" s="147"/>
      <c r="E63" s="147"/>
      <c r="F63" s="147"/>
      <c r="G63" s="147"/>
      <c r="H63" s="147"/>
    </row>
    <row r="64" spans="1:13">
      <c r="A64" s="147"/>
      <c r="B64" s="147"/>
      <c r="C64" s="147"/>
      <c r="D64" s="147"/>
      <c r="E64" s="147"/>
      <c r="F64" s="147"/>
      <c r="G64" s="147"/>
      <c r="H64" s="147"/>
    </row>
    <row r="65" spans="1:8">
      <c r="A65" s="147"/>
      <c r="B65" s="147"/>
      <c r="C65" s="147"/>
      <c r="D65" s="147"/>
      <c r="E65" s="147"/>
      <c r="F65" s="147"/>
      <c r="G65" s="147"/>
      <c r="H65" s="147"/>
    </row>
    <row r="66" spans="1:8">
      <c r="A66" s="147"/>
      <c r="B66" s="147"/>
      <c r="C66" s="147"/>
      <c r="D66" s="147"/>
      <c r="E66" s="147"/>
      <c r="F66" s="147"/>
      <c r="G66" s="147"/>
      <c r="H66" s="147"/>
    </row>
    <row r="67" spans="1:8">
      <c r="A67" s="147"/>
      <c r="B67" s="147"/>
      <c r="C67" s="147"/>
      <c r="D67" s="147"/>
      <c r="E67" s="147"/>
      <c r="F67" s="147"/>
      <c r="G67" s="147"/>
      <c r="H67" s="147"/>
    </row>
    <row r="68" spans="1:8">
      <c r="A68" s="147"/>
      <c r="B68" s="147"/>
      <c r="C68" s="147"/>
      <c r="D68" s="147"/>
      <c r="E68" s="147"/>
      <c r="F68" s="147"/>
      <c r="G68" s="147"/>
      <c r="H68" s="147"/>
    </row>
    <row r="69" spans="1:8">
      <c r="A69" s="147"/>
      <c r="B69" s="147"/>
      <c r="C69" s="147"/>
      <c r="D69" s="147"/>
      <c r="E69" s="147"/>
      <c r="F69" s="147"/>
      <c r="G69" s="147"/>
      <c r="H69" s="147"/>
    </row>
    <row r="70" spans="1:8">
      <c r="A70" s="147"/>
      <c r="B70" s="147"/>
      <c r="C70" s="147"/>
      <c r="D70" s="147"/>
      <c r="E70" s="147"/>
      <c r="F70" s="147"/>
      <c r="G70" s="147"/>
      <c r="H70" s="147"/>
    </row>
    <row r="71" spans="1:8">
      <c r="A71" s="147"/>
      <c r="B71" s="147"/>
      <c r="C71" s="147"/>
      <c r="D71" s="147"/>
      <c r="E71" s="147"/>
      <c r="F71" s="147"/>
      <c r="G71" s="147"/>
      <c r="H71" s="147"/>
    </row>
    <row r="72" spans="1:8">
      <c r="A72" s="147"/>
      <c r="B72" s="147"/>
      <c r="C72" s="147"/>
      <c r="D72" s="147"/>
      <c r="E72" s="147"/>
      <c r="F72" s="147"/>
      <c r="G72" s="147"/>
      <c r="H72" s="147"/>
    </row>
    <row r="73" spans="1:8">
      <c r="A73" s="147"/>
      <c r="B73" s="147"/>
      <c r="C73" s="147"/>
      <c r="D73" s="147"/>
      <c r="E73" s="147"/>
      <c r="F73" s="147"/>
      <c r="G73" s="147"/>
      <c r="H73" s="147"/>
    </row>
    <row r="74" spans="1:8">
      <c r="A74" s="147"/>
      <c r="B74" s="147"/>
      <c r="C74" s="147"/>
      <c r="D74" s="147"/>
      <c r="E74" s="147"/>
      <c r="F74" s="147"/>
      <c r="G74" s="147"/>
      <c r="H74" s="147"/>
    </row>
    <row r="75" spans="1:8">
      <c r="A75" s="147"/>
      <c r="B75" s="147"/>
      <c r="C75" s="147"/>
      <c r="D75" s="147"/>
      <c r="E75" s="147"/>
      <c r="F75" s="147"/>
      <c r="G75" s="147"/>
      <c r="H75" s="147"/>
    </row>
    <row r="76" spans="1:8">
      <c r="A76" s="147"/>
      <c r="B76" s="147"/>
      <c r="C76" s="147"/>
      <c r="D76" s="147"/>
      <c r="E76" s="147"/>
      <c r="F76" s="147"/>
      <c r="G76" s="147"/>
      <c r="H76" s="147"/>
    </row>
    <row r="77" spans="1:8">
      <c r="A77" s="147"/>
      <c r="B77" s="147"/>
      <c r="C77" s="147"/>
      <c r="D77" s="147"/>
      <c r="E77" s="147"/>
      <c r="F77" s="147"/>
      <c r="G77" s="147"/>
      <c r="H77" s="147"/>
    </row>
    <row r="78" spans="1:8">
      <c r="A78" s="147"/>
      <c r="B78" s="147"/>
      <c r="C78" s="147"/>
      <c r="D78" s="147"/>
      <c r="E78" s="147"/>
      <c r="F78" s="147"/>
      <c r="G78" s="147"/>
      <c r="H78" s="147"/>
    </row>
    <row r="79" spans="1:8">
      <c r="A79" s="147"/>
      <c r="B79" s="147"/>
      <c r="C79" s="147"/>
      <c r="D79" s="147"/>
      <c r="E79" s="147"/>
      <c r="F79" s="147"/>
      <c r="G79" s="147"/>
      <c r="H79" s="147"/>
    </row>
    <row r="80" spans="1:8">
      <c r="A80" s="147"/>
      <c r="B80" s="147"/>
      <c r="C80" s="147"/>
      <c r="D80" s="147"/>
      <c r="E80" s="147"/>
      <c r="F80" s="147"/>
      <c r="G80" s="147"/>
      <c r="H80" s="147"/>
    </row>
    <row r="81" spans="1:8">
      <c r="A81" s="147"/>
      <c r="B81" s="147"/>
      <c r="C81" s="147"/>
      <c r="D81" s="147"/>
      <c r="E81" s="147"/>
      <c r="F81" s="147"/>
      <c r="G81" s="147"/>
      <c r="H81" s="147"/>
    </row>
    <row r="82" spans="1:8">
      <c r="A82" s="147"/>
      <c r="B82" s="147"/>
      <c r="C82" s="147"/>
      <c r="D82" s="147"/>
      <c r="E82" s="147"/>
      <c r="F82" s="147"/>
      <c r="G82" s="147"/>
      <c r="H82" s="147"/>
    </row>
    <row r="83" spans="1:8">
      <c r="A83" s="147"/>
      <c r="B83" s="147"/>
      <c r="C83" s="147"/>
      <c r="D83" s="147"/>
      <c r="E83" s="147"/>
      <c r="F83" s="147"/>
      <c r="G83" s="147"/>
      <c r="H83" s="147"/>
    </row>
    <row r="84" spans="1:8">
      <c r="A84" s="147"/>
      <c r="B84" s="147"/>
      <c r="C84" s="147"/>
      <c r="D84" s="147"/>
      <c r="E84" s="147"/>
      <c r="F84" s="147"/>
      <c r="G84" s="147"/>
      <c r="H84" s="147"/>
    </row>
    <row r="85" spans="1:8">
      <c r="A85" s="147"/>
      <c r="B85" s="147"/>
      <c r="C85" s="147"/>
      <c r="D85" s="147"/>
      <c r="E85" s="147"/>
      <c r="F85" s="147"/>
      <c r="G85" s="147"/>
      <c r="H85" s="147"/>
    </row>
    <row r="86" spans="1:8">
      <c r="A86" s="147"/>
      <c r="B86" s="147"/>
      <c r="C86" s="147"/>
      <c r="D86" s="147"/>
      <c r="E86" s="147"/>
      <c r="F86" s="147"/>
      <c r="G86" s="147"/>
      <c r="H86" s="147"/>
    </row>
    <row r="87" spans="1:8">
      <c r="A87" s="147"/>
      <c r="B87" s="147"/>
      <c r="C87" s="147"/>
      <c r="D87" s="147"/>
      <c r="E87" s="147"/>
      <c r="F87" s="147"/>
      <c r="G87" s="147"/>
      <c r="H87" s="147"/>
    </row>
    <row r="88" spans="1:8">
      <c r="A88" s="147"/>
      <c r="B88" s="147"/>
      <c r="C88" s="147"/>
      <c r="D88" s="147"/>
      <c r="E88" s="147"/>
      <c r="F88" s="147"/>
      <c r="G88" s="147"/>
      <c r="H88" s="147"/>
    </row>
    <row r="89" spans="1:8">
      <c r="A89" s="147"/>
      <c r="B89" s="147"/>
      <c r="C89" s="147"/>
      <c r="D89" s="147"/>
      <c r="E89" s="147"/>
      <c r="F89" s="147"/>
      <c r="G89" s="147"/>
      <c r="H89" s="147"/>
    </row>
    <row r="90" spans="1:8">
      <c r="A90" s="147"/>
      <c r="B90" s="147"/>
      <c r="C90" s="147"/>
      <c r="D90" s="147"/>
      <c r="E90" s="147"/>
      <c r="F90" s="147"/>
      <c r="G90" s="147"/>
      <c r="H90" s="147"/>
    </row>
    <row r="91" spans="1:8">
      <c r="A91" s="147"/>
      <c r="B91" s="147"/>
      <c r="C91" s="147"/>
      <c r="D91" s="147"/>
      <c r="E91" s="147"/>
      <c r="F91" s="147"/>
      <c r="G91" s="147"/>
      <c r="H91" s="147"/>
    </row>
    <row r="92" spans="1:8">
      <c r="A92" s="147"/>
      <c r="B92" s="147"/>
      <c r="C92" s="147"/>
      <c r="D92" s="147"/>
      <c r="E92" s="147"/>
      <c r="F92" s="147"/>
      <c r="G92" s="147"/>
      <c r="H92" s="147"/>
    </row>
    <row r="93" spans="1:8">
      <c r="A93" s="147"/>
      <c r="B93" s="147"/>
      <c r="C93" s="147"/>
      <c r="D93" s="147"/>
      <c r="E93" s="147"/>
      <c r="F93" s="147"/>
      <c r="G93" s="147"/>
      <c r="H93" s="147"/>
    </row>
    <row r="94" spans="1:8">
      <c r="A94" s="147"/>
      <c r="B94" s="147"/>
      <c r="C94" s="147"/>
      <c r="D94" s="147"/>
      <c r="E94" s="147"/>
      <c r="F94" s="147"/>
      <c r="G94" s="147"/>
      <c r="H94" s="147"/>
    </row>
    <row r="95" spans="1:8">
      <c r="A95" s="147"/>
      <c r="B95" s="147"/>
      <c r="C95" s="147"/>
      <c r="D95" s="147"/>
      <c r="E95" s="147"/>
      <c r="F95" s="147"/>
      <c r="G95" s="147"/>
      <c r="H95" s="147"/>
    </row>
    <row r="96" spans="1:8">
      <c r="A96" s="147"/>
      <c r="B96" s="147"/>
      <c r="C96" s="147"/>
      <c r="D96" s="147"/>
      <c r="E96" s="147"/>
      <c r="F96" s="147"/>
      <c r="G96" s="147"/>
      <c r="H96" s="147"/>
    </row>
    <row r="97" spans="1:8">
      <c r="A97" s="147"/>
      <c r="B97" s="147"/>
      <c r="C97" s="147"/>
      <c r="D97" s="147"/>
      <c r="E97" s="147"/>
      <c r="F97" s="147"/>
      <c r="G97" s="147"/>
      <c r="H97" s="147"/>
    </row>
    <row r="98" spans="1:8">
      <c r="A98" s="147"/>
      <c r="B98" s="147"/>
      <c r="C98" s="147"/>
      <c r="D98" s="147"/>
      <c r="E98" s="147"/>
      <c r="F98" s="147"/>
      <c r="G98" s="147"/>
      <c r="H98" s="147"/>
    </row>
    <row r="99" spans="1:8">
      <c r="A99" s="147"/>
      <c r="B99" s="147"/>
      <c r="C99" s="147"/>
      <c r="D99" s="147"/>
      <c r="E99" s="147"/>
      <c r="F99" s="147"/>
      <c r="G99" s="147"/>
      <c r="H99" s="147"/>
    </row>
    <row r="100" spans="1:8">
      <c r="A100" s="147"/>
      <c r="B100" s="147"/>
      <c r="C100" s="147"/>
      <c r="D100" s="147"/>
      <c r="E100" s="147"/>
      <c r="F100" s="147"/>
      <c r="G100" s="147"/>
      <c r="H100" s="147"/>
    </row>
    <row r="101" spans="1:8">
      <c r="A101" s="147"/>
      <c r="B101" s="147"/>
      <c r="C101" s="147"/>
      <c r="D101" s="147"/>
      <c r="E101" s="147"/>
      <c r="F101" s="147"/>
      <c r="G101" s="147"/>
      <c r="H101" s="147"/>
    </row>
    <row r="102" spans="1:8">
      <c r="A102" s="147"/>
      <c r="B102" s="147"/>
      <c r="C102" s="147"/>
      <c r="D102" s="147"/>
      <c r="E102" s="147"/>
      <c r="F102" s="147"/>
      <c r="G102" s="147"/>
      <c r="H102" s="147"/>
    </row>
    <row r="103" spans="1:8">
      <c r="A103" s="147"/>
      <c r="B103" s="147"/>
      <c r="C103" s="147"/>
      <c r="D103" s="147"/>
      <c r="E103" s="147"/>
      <c r="F103" s="147"/>
      <c r="G103" s="147"/>
      <c r="H103" s="147"/>
    </row>
    <row r="104" spans="1:8">
      <c r="A104" s="147"/>
      <c r="B104" s="147"/>
      <c r="C104" s="147"/>
      <c r="D104" s="147"/>
      <c r="E104" s="147"/>
      <c r="F104" s="147"/>
      <c r="G104" s="147"/>
      <c r="H104" s="147"/>
    </row>
    <row r="105" spans="1:8">
      <c r="A105" s="147"/>
      <c r="B105" s="147"/>
      <c r="C105" s="147"/>
      <c r="D105" s="147"/>
      <c r="E105" s="147"/>
      <c r="F105" s="147"/>
      <c r="G105" s="147"/>
      <c r="H105" s="147"/>
    </row>
    <row r="106" spans="1:8">
      <c r="A106" s="147"/>
      <c r="B106" s="147"/>
      <c r="C106" s="147"/>
      <c r="D106" s="147"/>
      <c r="E106" s="147"/>
      <c r="F106" s="147"/>
      <c r="G106" s="147"/>
      <c r="H106" s="147"/>
    </row>
    <row r="107" spans="1:8">
      <c r="A107" s="147"/>
      <c r="B107" s="147"/>
      <c r="C107" s="147"/>
      <c r="D107" s="147"/>
      <c r="E107" s="147"/>
      <c r="F107" s="147"/>
      <c r="G107" s="147"/>
      <c r="H107" s="147"/>
    </row>
    <row r="108" spans="1:8">
      <c r="A108" s="147"/>
      <c r="B108" s="147"/>
      <c r="C108" s="147"/>
      <c r="D108" s="147"/>
      <c r="E108" s="147"/>
      <c r="F108" s="147"/>
      <c r="G108" s="147"/>
      <c r="H108" s="147"/>
    </row>
    <row r="109" spans="1:8">
      <c r="A109" s="147"/>
      <c r="B109" s="147"/>
      <c r="C109" s="147"/>
      <c r="D109" s="147"/>
      <c r="E109" s="147"/>
      <c r="F109" s="147"/>
      <c r="G109" s="147"/>
      <c r="H109" s="147"/>
    </row>
    <row r="110" spans="1:8">
      <c r="A110" s="147"/>
      <c r="B110" s="147"/>
      <c r="C110" s="147"/>
      <c r="D110" s="147"/>
      <c r="E110" s="147"/>
      <c r="F110" s="147"/>
      <c r="G110" s="147"/>
      <c r="H110" s="147"/>
    </row>
    <row r="111" spans="1:8">
      <c r="A111" s="147"/>
      <c r="B111" s="147"/>
      <c r="C111" s="147"/>
      <c r="D111" s="147"/>
      <c r="E111" s="147"/>
      <c r="F111" s="147"/>
      <c r="G111" s="147"/>
      <c r="H111" s="147"/>
    </row>
    <row r="112" spans="1:8">
      <c r="A112" s="147"/>
      <c r="B112" s="147"/>
      <c r="C112" s="147"/>
      <c r="D112" s="147"/>
      <c r="E112" s="147"/>
      <c r="F112" s="147"/>
      <c r="G112" s="147"/>
      <c r="H112" s="147"/>
    </row>
    <row r="113" spans="1:8">
      <c r="A113" s="147"/>
      <c r="B113" s="147"/>
      <c r="C113" s="147"/>
      <c r="D113" s="147"/>
      <c r="E113" s="147"/>
      <c r="F113" s="147"/>
      <c r="G113" s="147"/>
      <c r="H113" s="147"/>
    </row>
    <row r="114" spans="1:8">
      <c r="A114" s="147"/>
      <c r="B114" s="147"/>
      <c r="C114" s="147"/>
      <c r="D114" s="147"/>
      <c r="E114" s="147"/>
      <c r="F114" s="147"/>
      <c r="G114" s="147"/>
      <c r="H114" s="147"/>
    </row>
    <row r="115" spans="1:8">
      <c r="A115" s="147"/>
      <c r="B115" s="147"/>
      <c r="C115" s="147"/>
      <c r="D115" s="147"/>
      <c r="E115" s="147"/>
      <c r="F115" s="147"/>
      <c r="G115" s="147"/>
      <c r="H115" s="147"/>
    </row>
    <row r="116" spans="1:8">
      <c r="A116" s="147"/>
      <c r="B116" s="147"/>
      <c r="C116" s="147"/>
      <c r="D116" s="147"/>
      <c r="E116" s="147"/>
      <c r="F116" s="147"/>
      <c r="G116" s="147"/>
      <c r="H116" s="147"/>
    </row>
    <row r="117" spans="1:8">
      <c r="A117" s="147"/>
      <c r="B117" s="147"/>
      <c r="C117" s="147"/>
      <c r="D117" s="147"/>
      <c r="E117" s="147"/>
      <c r="F117" s="147"/>
      <c r="G117" s="147"/>
      <c r="H117" s="147"/>
    </row>
    <row r="118" spans="1:8">
      <c r="A118" s="147"/>
      <c r="B118" s="147"/>
      <c r="C118" s="147"/>
      <c r="D118" s="147"/>
      <c r="E118" s="147"/>
      <c r="F118" s="147"/>
      <c r="G118" s="147"/>
      <c r="H118" s="147"/>
    </row>
    <row r="119" spans="1:8">
      <c r="A119" s="147"/>
      <c r="B119" s="147"/>
      <c r="C119" s="147"/>
      <c r="D119" s="147"/>
      <c r="E119" s="147"/>
      <c r="F119" s="147"/>
      <c r="G119" s="147"/>
      <c r="H119" s="147"/>
    </row>
    <row r="120" spans="1:8">
      <c r="A120" s="147"/>
      <c r="B120" s="147"/>
      <c r="C120" s="147"/>
      <c r="D120" s="147"/>
      <c r="E120" s="147"/>
      <c r="F120" s="147"/>
      <c r="G120" s="147"/>
      <c r="H120" s="147"/>
    </row>
    <row r="121" spans="1:8">
      <c r="A121" s="147"/>
      <c r="B121" s="147"/>
      <c r="C121" s="147"/>
      <c r="D121" s="147"/>
      <c r="E121" s="147"/>
      <c r="F121" s="147"/>
      <c r="G121" s="147"/>
      <c r="H121" s="147"/>
    </row>
    <row r="122" spans="1:8">
      <c r="A122" s="147"/>
      <c r="B122" s="147"/>
      <c r="C122" s="147"/>
      <c r="D122" s="147"/>
      <c r="E122" s="147"/>
      <c r="F122" s="147"/>
      <c r="G122" s="147"/>
      <c r="H122" s="147"/>
    </row>
    <row r="123" spans="1:8">
      <c r="A123" s="147"/>
      <c r="B123" s="147"/>
      <c r="C123" s="147"/>
      <c r="D123" s="147"/>
      <c r="E123" s="147"/>
      <c r="F123" s="147"/>
      <c r="G123" s="147"/>
      <c r="H123" s="147"/>
    </row>
    <row r="124" spans="1:8">
      <c r="A124" s="147"/>
      <c r="B124" s="147"/>
      <c r="C124" s="147"/>
      <c r="D124" s="147"/>
      <c r="E124" s="147"/>
      <c r="F124" s="147"/>
      <c r="G124" s="147"/>
      <c r="H124" s="147"/>
    </row>
    <row r="125" spans="1:8">
      <c r="A125" s="147"/>
      <c r="B125" s="147"/>
      <c r="C125" s="147"/>
      <c r="D125" s="147"/>
      <c r="E125" s="147"/>
      <c r="F125" s="147"/>
      <c r="G125" s="147"/>
      <c r="H125" s="147"/>
    </row>
    <row r="126" spans="1:8">
      <c r="A126" s="147"/>
      <c r="B126" s="147"/>
      <c r="C126" s="147"/>
      <c r="D126" s="147"/>
      <c r="E126" s="147"/>
      <c r="F126" s="147"/>
      <c r="G126" s="147"/>
      <c r="H126" s="147"/>
    </row>
    <row r="127" spans="1:8">
      <c r="A127" s="147"/>
      <c r="B127" s="147"/>
      <c r="C127" s="147"/>
      <c r="D127" s="147"/>
      <c r="E127" s="147"/>
      <c r="F127" s="147"/>
      <c r="G127" s="147"/>
      <c r="H127" s="147"/>
    </row>
    <row r="128" spans="1:8">
      <c r="A128" s="147"/>
      <c r="B128" s="147"/>
      <c r="C128" s="147"/>
      <c r="D128" s="147"/>
      <c r="E128" s="147"/>
      <c r="F128" s="147"/>
      <c r="G128" s="147"/>
      <c r="H128" s="147"/>
    </row>
    <row r="129" spans="1:8">
      <c r="A129" s="147"/>
      <c r="B129" s="147"/>
      <c r="C129" s="147"/>
      <c r="D129" s="147"/>
      <c r="E129" s="147"/>
      <c r="F129" s="147"/>
      <c r="G129" s="147"/>
      <c r="H129" s="147"/>
    </row>
    <row r="130" spans="1:8">
      <c r="A130" s="147"/>
      <c r="B130" s="147"/>
      <c r="C130" s="147"/>
      <c r="D130" s="147"/>
      <c r="E130" s="147"/>
      <c r="F130" s="147"/>
      <c r="G130" s="147"/>
      <c r="H130" s="147"/>
    </row>
    <row r="131" spans="1:8">
      <c r="A131" s="147"/>
      <c r="B131" s="147"/>
      <c r="C131" s="147"/>
      <c r="D131" s="147"/>
      <c r="E131" s="147"/>
      <c r="F131" s="147"/>
      <c r="G131" s="147"/>
      <c r="H131" s="147"/>
    </row>
    <row r="132" spans="1:8">
      <c r="A132" s="147"/>
      <c r="B132" s="147"/>
      <c r="C132" s="147"/>
      <c r="D132" s="147"/>
      <c r="E132" s="147"/>
      <c r="F132" s="147"/>
      <c r="G132" s="147"/>
      <c r="H132" s="147"/>
    </row>
    <row r="133" spans="1:8">
      <c r="A133" s="147"/>
      <c r="B133" s="147"/>
      <c r="C133" s="147"/>
      <c r="D133" s="147"/>
      <c r="E133" s="147"/>
      <c r="F133" s="147"/>
      <c r="G133" s="147"/>
      <c r="H133" s="147"/>
    </row>
    <row r="134" spans="1:8">
      <c r="A134" s="147"/>
      <c r="B134" s="147"/>
      <c r="C134" s="147"/>
      <c r="D134" s="147"/>
      <c r="E134" s="147"/>
      <c r="F134" s="147"/>
      <c r="G134" s="147"/>
      <c r="H134" s="147"/>
    </row>
    <row r="135" spans="1:8">
      <c r="A135" s="147"/>
      <c r="B135" s="147"/>
      <c r="C135" s="147"/>
      <c r="D135" s="147"/>
      <c r="E135" s="147"/>
      <c r="F135" s="147"/>
      <c r="G135" s="147"/>
      <c r="H135" s="147"/>
    </row>
    <row r="136" spans="1:8">
      <c r="A136" s="147"/>
      <c r="B136" s="147"/>
      <c r="C136" s="147"/>
      <c r="D136" s="147"/>
      <c r="E136" s="147"/>
      <c r="F136" s="147"/>
      <c r="G136" s="147"/>
      <c r="H136" s="147"/>
    </row>
    <row r="137" spans="1:8">
      <c r="A137" s="147"/>
      <c r="B137" s="147"/>
      <c r="C137" s="147"/>
      <c r="D137" s="147"/>
      <c r="E137" s="147"/>
      <c r="F137" s="147"/>
      <c r="G137" s="147"/>
      <c r="H137" s="147"/>
    </row>
    <row r="138" spans="1:8">
      <c r="A138" s="147"/>
      <c r="B138" s="147"/>
      <c r="C138" s="147"/>
      <c r="D138" s="147"/>
      <c r="E138" s="147"/>
      <c r="F138" s="147"/>
      <c r="G138" s="147"/>
      <c r="H138" s="147"/>
    </row>
    <row r="139" spans="1:8">
      <c r="A139" s="147"/>
      <c r="B139" s="147"/>
      <c r="C139" s="147"/>
      <c r="D139" s="147"/>
      <c r="E139" s="147"/>
      <c r="F139" s="147"/>
      <c r="G139" s="147"/>
      <c r="H139" s="147"/>
    </row>
    <row r="140" spans="1:8">
      <c r="A140" s="147"/>
      <c r="B140" s="147"/>
      <c r="C140" s="147"/>
      <c r="D140" s="147"/>
      <c r="E140" s="147"/>
      <c r="F140" s="147"/>
      <c r="G140" s="147"/>
      <c r="H140" s="147"/>
    </row>
    <row r="141" spans="1:8">
      <c r="A141" s="147"/>
      <c r="B141" s="147"/>
      <c r="C141" s="147"/>
      <c r="D141" s="147"/>
      <c r="E141" s="147"/>
      <c r="F141" s="147"/>
      <c r="G141" s="147"/>
      <c r="H141" s="147"/>
    </row>
    <row r="142" spans="1:8">
      <c r="A142" s="147"/>
      <c r="B142" s="147"/>
      <c r="C142" s="147"/>
      <c r="D142" s="147"/>
      <c r="E142" s="147"/>
      <c r="F142" s="147"/>
      <c r="G142" s="147"/>
      <c r="H142" s="147"/>
    </row>
    <row r="143" spans="1:8">
      <c r="A143" s="147"/>
      <c r="B143" s="147"/>
      <c r="C143" s="147"/>
      <c r="D143" s="147"/>
      <c r="E143" s="147"/>
      <c r="F143" s="147"/>
      <c r="G143" s="147"/>
      <c r="H143" s="147"/>
    </row>
    <row r="144" spans="1:8">
      <c r="A144" s="147"/>
      <c r="B144" s="147"/>
      <c r="C144" s="147"/>
      <c r="D144" s="147"/>
      <c r="E144" s="147"/>
      <c r="F144" s="147"/>
      <c r="G144" s="147"/>
      <c r="H144" s="147"/>
    </row>
    <row r="145" spans="1:8">
      <c r="A145" s="147"/>
      <c r="B145" s="147"/>
      <c r="C145" s="147"/>
      <c r="D145" s="147"/>
      <c r="E145" s="147"/>
      <c r="F145" s="147"/>
      <c r="G145" s="147"/>
      <c r="H145" s="147"/>
    </row>
    <row r="146" spans="1:8">
      <c r="A146" s="147"/>
      <c r="B146" s="147"/>
      <c r="C146" s="147"/>
      <c r="D146" s="147"/>
      <c r="E146" s="147"/>
      <c r="F146" s="147"/>
      <c r="G146" s="147"/>
      <c r="H146" s="147"/>
    </row>
    <row r="147" spans="1:8">
      <c r="A147" s="147"/>
      <c r="B147" s="147"/>
      <c r="C147" s="147"/>
      <c r="D147" s="147"/>
      <c r="E147" s="147"/>
      <c r="F147" s="147"/>
      <c r="G147" s="147"/>
      <c r="H147" s="147"/>
    </row>
    <row r="148" spans="1:8">
      <c r="A148" s="147"/>
      <c r="B148" s="147"/>
      <c r="C148" s="147"/>
      <c r="D148" s="147"/>
      <c r="E148" s="147"/>
      <c r="F148" s="147"/>
      <c r="G148" s="147"/>
      <c r="H148" s="147"/>
    </row>
    <row r="149" spans="1:8">
      <c r="A149" s="147"/>
      <c r="B149" s="147"/>
      <c r="C149" s="147"/>
      <c r="D149" s="147"/>
      <c r="E149" s="147"/>
      <c r="F149" s="147"/>
      <c r="G149" s="147"/>
      <c r="H149" s="147"/>
    </row>
    <row r="150" spans="1:8">
      <c r="A150" s="147"/>
      <c r="B150" s="147"/>
      <c r="C150" s="147"/>
      <c r="D150" s="147"/>
      <c r="E150" s="147"/>
      <c r="F150" s="147"/>
      <c r="G150" s="147"/>
      <c r="H150" s="147"/>
    </row>
    <row r="151" spans="1:8">
      <c r="A151" s="147"/>
      <c r="B151" s="147"/>
      <c r="C151" s="147"/>
      <c r="D151" s="147"/>
      <c r="E151" s="147"/>
      <c r="F151" s="147"/>
      <c r="G151" s="147"/>
      <c r="H151" s="147"/>
    </row>
    <row r="152" spans="1:8">
      <c r="A152" s="147"/>
      <c r="B152" s="147"/>
      <c r="C152" s="147"/>
      <c r="D152" s="147"/>
      <c r="E152" s="147"/>
      <c r="F152" s="147"/>
      <c r="G152" s="147"/>
      <c r="H152" s="147"/>
    </row>
    <row r="153" spans="1:8">
      <c r="A153" s="147"/>
      <c r="B153" s="147"/>
      <c r="C153" s="147"/>
      <c r="D153" s="147"/>
      <c r="E153" s="147"/>
      <c r="F153" s="147"/>
      <c r="G153" s="147"/>
      <c r="H153" s="147"/>
    </row>
    <row r="154" spans="1:8">
      <c r="A154" s="147"/>
      <c r="B154" s="147"/>
      <c r="C154" s="147"/>
      <c r="D154" s="147"/>
      <c r="E154" s="147"/>
      <c r="F154" s="147"/>
      <c r="G154" s="147"/>
      <c r="H154" s="147"/>
    </row>
    <row r="155" spans="1:8">
      <c r="A155" s="147"/>
      <c r="B155" s="147"/>
      <c r="C155" s="147"/>
      <c r="D155" s="147"/>
      <c r="E155" s="147"/>
      <c r="F155" s="147"/>
      <c r="G155" s="147"/>
      <c r="H155" s="147"/>
    </row>
    <row r="156" spans="1:8">
      <c r="A156" s="147"/>
      <c r="B156" s="147"/>
      <c r="C156" s="147"/>
      <c r="D156" s="147"/>
      <c r="E156" s="147"/>
      <c r="F156" s="147"/>
      <c r="G156" s="147"/>
      <c r="H156" s="147"/>
    </row>
    <row r="157" spans="1:8">
      <c r="A157" s="147"/>
      <c r="B157" s="147"/>
      <c r="C157" s="147"/>
      <c r="D157" s="147"/>
      <c r="E157" s="147"/>
      <c r="F157" s="147"/>
      <c r="G157" s="147"/>
      <c r="H157" s="147"/>
    </row>
    <row r="158" spans="1:8">
      <c r="A158" s="147"/>
      <c r="B158" s="147"/>
      <c r="C158" s="147"/>
      <c r="D158" s="147"/>
      <c r="E158" s="147"/>
      <c r="F158" s="147"/>
      <c r="G158" s="147"/>
      <c r="H158" s="147"/>
    </row>
    <row r="159" spans="1:8">
      <c r="A159" s="147"/>
      <c r="B159" s="147"/>
      <c r="C159" s="147"/>
      <c r="D159" s="147"/>
      <c r="E159" s="147"/>
      <c r="F159" s="147"/>
      <c r="G159" s="147"/>
      <c r="H159" s="147"/>
    </row>
    <row r="160" spans="1:8">
      <c r="A160" s="147"/>
      <c r="B160" s="147"/>
      <c r="C160" s="147"/>
      <c r="D160" s="147"/>
      <c r="E160" s="147"/>
      <c r="F160" s="147"/>
      <c r="G160" s="147"/>
      <c r="H160" s="147"/>
    </row>
    <row r="161" spans="1:8">
      <c r="A161" s="147"/>
      <c r="B161" s="147"/>
      <c r="C161" s="147"/>
      <c r="D161" s="147"/>
      <c r="E161" s="147"/>
      <c r="F161" s="147"/>
      <c r="G161" s="147"/>
      <c r="H161" s="147"/>
    </row>
    <row r="162" spans="1:8">
      <c r="A162" s="147"/>
      <c r="B162" s="147"/>
      <c r="C162" s="147"/>
      <c r="D162" s="147"/>
      <c r="E162" s="147"/>
      <c r="F162" s="147"/>
      <c r="G162" s="147"/>
      <c r="H162" s="147"/>
    </row>
    <row r="163" spans="1:8">
      <c r="A163" s="147"/>
      <c r="B163" s="147"/>
      <c r="C163" s="147"/>
      <c r="D163" s="147"/>
      <c r="E163" s="147"/>
      <c r="F163" s="147"/>
      <c r="G163" s="147"/>
      <c r="H163" s="147"/>
    </row>
    <row r="164" spans="1:8">
      <c r="A164" s="147"/>
      <c r="B164" s="147"/>
      <c r="C164" s="147"/>
      <c r="D164" s="147"/>
      <c r="E164" s="147"/>
      <c r="F164" s="147"/>
      <c r="G164" s="147"/>
      <c r="H164" s="147"/>
    </row>
    <row r="165" spans="1:8">
      <c r="A165" s="147"/>
      <c r="B165" s="147"/>
      <c r="C165" s="147"/>
      <c r="D165" s="147"/>
      <c r="E165" s="147"/>
      <c r="F165" s="147"/>
      <c r="G165" s="147"/>
      <c r="H165" s="147"/>
    </row>
    <row r="166" spans="1:8">
      <c r="A166" s="147"/>
      <c r="B166" s="147"/>
      <c r="C166" s="147"/>
      <c r="D166" s="147"/>
      <c r="E166" s="147"/>
      <c r="F166" s="147"/>
      <c r="G166" s="147"/>
      <c r="H166" s="147"/>
    </row>
    <row r="167" spans="1:8">
      <c r="A167" s="147"/>
      <c r="B167" s="147"/>
      <c r="C167" s="147"/>
      <c r="D167" s="147"/>
      <c r="E167" s="147"/>
      <c r="F167" s="147"/>
      <c r="G167" s="147"/>
      <c r="H167" s="147"/>
    </row>
    <row r="168" spans="1:8">
      <c r="A168" s="147"/>
      <c r="B168" s="147"/>
      <c r="C168" s="147"/>
      <c r="D168" s="147"/>
      <c r="E168" s="147"/>
      <c r="F168" s="147"/>
      <c r="G168" s="147"/>
      <c r="H168" s="147"/>
    </row>
    <row r="169" spans="1:8">
      <c r="A169" s="147"/>
      <c r="B169" s="147"/>
      <c r="C169" s="147"/>
      <c r="D169" s="147"/>
      <c r="E169" s="147"/>
      <c r="F169" s="147"/>
      <c r="G169" s="147"/>
      <c r="H169" s="147"/>
    </row>
    <row r="170" spans="1:8">
      <c r="A170" s="147"/>
      <c r="B170" s="147"/>
      <c r="C170" s="147"/>
      <c r="D170" s="147"/>
      <c r="E170" s="147"/>
      <c r="F170" s="147"/>
      <c r="G170" s="147"/>
      <c r="H170" s="147"/>
    </row>
    <row r="171" spans="1:8">
      <c r="A171" s="147"/>
      <c r="B171" s="147"/>
      <c r="C171" s="147"/>
      <c r="D171" s="147"/>
      <c r="E171" s="147"/>
      <c r="F171" s="147"/>
      <c r="G171" s="147"/>
      <c r="H171" s="147"/>
    </row>
    <row r="172" spans="1:8">
      <c r="A172" s="147"/>
      <c r="B172" s="147"/>
      <c r="C172" s="147"/>
      <c r="D172" s="147"/>
      <c r="E172" s="147"/>
      <c r="F172" s="147"/>
      <c r="G172" s="147"/>
      <c r="H172" s="147"/>
    </row>
    <row r="173" spans="1:8">
      <c r="A173" s="147"/>
      <c r="B173" s="147"/>
      <c r="C173" s="147"/>
      <c r="D173" s="147"/>
      <c r="E173" s="147"/>
      <c r="F173" s="147"/>
      <c r="G173" s="147"/>
      <c r="H173" s="147"/>
    </row>
    <row r="174" spans="1:8">
      <c r="A174" s="147"/>
      <c r="B174" s="147"/>
      <c r="C174" s="147"/>
      <c r="D174" s="147"/>
      <c r="E174" s="147"/>
      <c r="F174" s="147"/>
      <c r="G174" s="147"/>
      <c r="H174" s="147"/>
    </row>
    <row r="175" spans="1:8">
      <c r="A175" s="147"/>
      <c r="B175" s="147"/>
      <c r="C175" s="147"/>
      <c r="D175" s="147"/>
      <c r="E175" s="147"/>
      <c r="F175" s="147"/>
      <c r="G175" s="147"/>
      <c r="H175" s="147"/>
    </row>
    <row r="176" spans="1:8">
      <c r="A176" s="147"/>
      <c r="B176" s="147"/>
      <c r="C176" s="147"/>
      <c r="D176" s="147"/>
      <c r="E176" s="147"/>
      <c r="F176" s="147"/>
      <c r="G176" s="147"/>
      <c r="H176" s="147"/>
    </row>
    <row r="177" spans="1:8">
      <c r="A177" s="147"/>
      <c r="B177" s="147"/>
      <c r="C177" s="147"/>
      <c r="D177" s="147"/>
      <c r="E177" s="147"/>
      <c r="F177" s="147"/>
      <c r="G177" s="147"/>
      <c r="H177" s="147"/>
    </row>
    <row r="178" spans="1:8">
      <c r="A178" s="147"/>
      <c r="B178" s="147"/>
      <c r="C178" s="147"/>
      <c r="D178" s="147"/>
      <c r="E178" s="147"/>
      <c r="F178" s="147"/>
      <c r="G178" s="147"/>
      <c r="H178" s="147"/>
    </row>
    <row r="179" spans="1:8">
      <c r="A179" s="147"/>
      <c r="B179" s="147"/>
      <c r="C179" s="147"/>
      <c r="D179" s="147"/>
      <c r="E179" s="147"/>
      <c r="F179" s="147"/>
      <c r="G179" s="147"/>
      <c r="H179" s="147"/>
    </row>
    <row r="180" spans="1:8">
      <c r="A180" s="147"/>
      <c r="B180" s="147"/>
      <c r="C180" s="147"/>
      <c r="D180" s="147"/>
      <c r="E180" s="147"/>
      <c r="F180" s="147"/>
      <c r="G180" s="147"/>
      <c r="H180" s="147"/>
    </row>
    <row r="181" spans="1:8">
      <c r="A181" s="147"/>
      <c r="B181" s="147"/>
      <c r="C181" s="147"/>
      <c r="D181" s="147"/>
      <c r="E181" s="147"/>
      <c r="F181" s="147"/>
      <c r="G181" s="147"/>
      <c r="H181" s="147"/>
    </row>
    <row r="182" spans="1:8">
      <c r="A182" s="147"/>
      <c r="B182" s="147"/>
      <c r="C182" s="147"/>
      <c r="D182" s="147"/>
      <c r="E182" s="147"/>
      <c r="F182" s="147"/>
      <c r="G182" s="147"/>
      <c r="H182" s="147"/>
    </row>
    <row r="183" spans="1:8">
      <c r="A183" s="147"/>
      <c r="B183" s="147"/>
      <c r="C183" s="147"/>
      <c r="D183" s="147"/>
      <c r="E183" s="147"/>
      <c r="F183" s="147"/>
      <c r="G183" s="147"/>
      <c r="H183" s="147"/>
    </row>
    <row r="184" spans="1:8">
      <c r="A184" s="147"/>
      <c r="B184" s="147"/>
      <c r="C184" s="147"/>
      <c r="D184" s="147"/>
      <c r="E184" s="147"/>
      <c r="F184" s="147"/>
      <c r="G184" s="147"/>
      <c r="H184" s="147"/>
    </row>
    <row r="185" spans="1:8">
      <c r="A185" s="147"/>
      <c r="B185" s="147"/>
      <c r="C185" s="147"/>
      <c r="D185" s="147"/>
      <c r="E185" s="147"/>
      <c r="F185" s="147"/>
      <c r="G185" s="147"/>
      <c r="H185" s="147"/>
    </row>
    <row r="186" spans="1:8">
      <c r="A186" s="147"/>
      <c r="B186" s="147"/>
      <c r="C186" s="147"/>
      <c r="D186" s="147"/>
      <c r="E186" s="147"/>
      <c r="F186" s="147"/>
      <c r="G186" s="147"/>
      <c r="H186" s="147"/>
    </row>
    <row r="187" spans="1:8">
      <c r="A187" s="147"/>
      <c r="B187" s="147"/>
      <c r="C187" s="147"/>
      <c r="D187" s="147"/>
      <c r="E187" s="147"/>
      <c r="F187" s="147"/>
      <c r="G187" s="147"/>
      <c r="H187" s="147"/>
    </row>
    <row r="188" spans="1:8">
      <c r="A188" s="147"/>
      <c r="B188" s="147"/>
      <c r="C188" s="147"/>
      <c r="D188" s="147"/>
      <c r="E188" s="147"/>
      <c r="F188" s="147"/>
      <c r="G188" s="147"/>
      <c r="H188" s="147"/>
    </row>
    <row r="189" spans="1:8">
      <c r="A189" s="147"/>
      <c r="B189" s="147"/>
      <c r="C189" s="147"/>
      <c r="D189" s="147"/>
      <c r="E189" s="147"/>
      <c r="F189" s="147"/>
      <c r="G189" s="147"/>
      <c r="H189" s="147"/>
    </row>
    <row r="190" spans="1:8">
      <c r="A190" s="147"/>
      <c r="B190" s="147"/>
      <c r="C190" s="147"/>
      <c r="D190" s="147"/>
      <c r="E190" s="147"/>
      <c r="F190" s="147"/>
      <c r="G190" s="147"/>
      <c r="H190" s="147"/>
    </row>
    <row r="191" spans="1:8">
      <c r="A191" s="147"/>
      <c r="B191" s="147"/>
      <c r="C191" s="147"/>
      <c r="D191" s="147"/>
      <c r="E191" s="147"/>
      <c r="F191" s="147"/>
      <c r="G191" s="147"/>
      <c r="H191" s="147"/>
    </row>
    <row r="192" spans="1:8">
      <c r="A192" s="147"/>
      <c r="B192" s="147"/>
      <c r="C192" s="147"/>
      <c r="D192" s="147"/>
      <c r="E192" s="147"/>
      <c r="F192" s="147"/>
      <c r="G192" s="147"/>
      <c r="H192" s="147"/>
    </row>
    <row r="193" spans="1:8">
      <c r="A193" s="147"/>
      <c r="B193" s="147"/>
      <c r="C193" s="147"/>
      <c r="D193" s="147"/>
      <c r="E193" s="147"/>
      <c r="F193" s="147"/>
      <c r="G193" s="147"/>
      <c r="H193" s="147"/>
    </row>
    <row r="194" spans="1:8">
      <c r="A194" s="147"/>
      <c r="B194" s="147"/>
      <c r="C194" s="147"/>
      <c r="D194" s="147"/>
      <c r="E194" s="147"/>
      <c r="F194" s="147"/>
      <c r="G194" s="147"/>
      <c r="H194" s="147"/>
    </row>
    <row r="195" spans="1:8">
      <c r="A195" s="147"/>
      <c r="B195" s="147"/>
      <c r="C195" s="147"/>
      <c r="D195" s="147"/>
      <c r="E195" s="147"/>
      <c r="F195" s="147"/>
      <c r="G195" s="147"/>
      <c r="H195" s="147"/>
    </row>
    <row r="196" spans="1:8">
      <c r="A196" s="147"/>
      <c r="B196" s="147"/>
      <c r="C196" s="147"/>
      <c r="D196" s="147"/>
      <c r="E196" s="147"/>
      <c r="F196" s="147"/>
      <c r="G196" s="147"/>
      <c r="H196" s="147"/>
    </row>
    <row r="197" spans="1:8">
      <c r="A197" s="147"/>
      <c r="B197" s="147"/>
      <c r="C197" s="147"/>
      <c r="D197" s="147"/>
      <c r="E197" s="147"/>
      <c r="F197" s="147"/>
      <c r="G197" s="147"/>
      <c r="H197" s="147"/>
    </row>
    <row r="198" spans="1:8">
      <c r="A198" s="147"/>
      <c r="B198" s="147"/>
      <c r="C198" s="147"/>
      <c r="D198" s="147"/>
      <c r="E198" s="147"/>
      <c r="F198" s="147"/>
      <c r="G198" s="147"/>
      <c r="H198" s="147"/>
    </row>
    <row r="199" spans="1:8">
      <c r="A199" s="147"/>
      <c r="B199" s="147"/>
      <c r="C199" s="147"/>
      <c r="D199" s="147"/>
      <c r="E199" s="147"/>
      <c r="F199" s="147"/>
      <c r="G199" s="147"/>
      <c r="H199" s="147"/>
    </row>
    <row r="200" spans="1:8">
      <c r="A200" s="147"/>
      <c r="B200" s="147"/>
      <c r="C200" s="147"/>
      <c r="D200" s="147"/>
      <c r="E200" s="147"/>
      <c r="F200" s="147"/>
      <c r="G200" s="147"/>
      <c r="H200" s="147"/>
    </row>
    <row r="201" spans="1:8">
      <c r="A201" s="147"/>
      <c r="B201" s="147"/>
      <c r="C201" s="147"/>
      <c r="D201" s="147"/>
      <c r="E201" s="147"/>
      <c r="F201" s="147"/>
      <c r="G201" s="147"/>
      <c r="H201" s="147"/>
    </row>
    <row r="202" spans="1:8">
      <c r="A202" s="147"/>
      <c r="B202" s="147"/>
      <c r="C202" s="147"/>
      <c r="D202" s="147"/>
      <c r="E202" s="147"/>
      <c r="F202" s="147"/>
      <c r="G202" s="147"/>
      <c r="H202" s="147"/>
    </row>
    <row r="203" spans="1:8">
      <c r="A203" s="147"/>
      <c r="B203" s="147"/>
      <c r="C203" s="147"/>
      <c r="D203" s="147"/>
      <c r="E203" s="147"/>
      <c r="F203" s="147"/>
      <c r="G203" s="147"/>
      <c r="H203" s="147"/>
    </row>
    <row r="204" spans="1:8">
      <c r="A204" s="147"/>
      <c r="B204" s="147"/>
      <c r="C204" s="147"/>
      <c r="D204" s="147"/>
      <c r="E204" s="147"/>
      <c r="F204" s="147"/>
      <c r="G204" s="147"/>
      <c r="H204" s="147"/>
    </row>
    <row r="205" spans="1:8">
      <c r="A205" s="147"/>
      <c r="B205" s="147"/>
      <c r="C205" s="147"/>
      <c r="D205" s="147"/>
      <c r="E205" s="147"/>
      <c r="F205" s="147"/>
      <c r="G205" s="147"/>
      <c r="H205" s="147"/>
    </row>
    <row r="206" spans="1:8">
      <c r="A206" s="147"/>
      <c r="B206" s="147"/>
      <c r="C206" s="147"/>
      <c r="D206" s="147"/>
      <c r="E206" s="147"/>
      <c r="F206" s="147"/>
      <c r="G206" s="147"/>
      <c r="H206" s="147"/>
    </row>
    <row r="207" spans="1:8">
      <c r="A207" s="147"/>
      <c r="B207" s="147"/>
      <c r="C207" s="147"/>
      <c r="D207" s="147"/>
      <c r="E207" s="147"/>
      <c r="F207" s="147"/>
      <c r="G207" s="147"/>
      <c r="H207" s="147"/>
    </row>
    <row r="208" spans="1:8">
      <c r="A208" s="147"/>
      <c r="B208" s="147"/>
      <c r="C208" s="147"/>
      <c r="D208" s="147"/>
      <c r="E208" s="147"/>
      <c r="F208" s="147"/>
      <c r="G208" s="147"/>
      <c r="H208" s="147"/>
    </row>
    <row r="209" spans="1:8">
      <c r="A209" s="147"/>
      <c r="B209" s="147"/>
      <c r="C209" s="147"/>
      <c r="D209" s="147"/>
      <c r="E209" s="147"/>
      <c r="F209" s="147"/>
      <c r="G209" s="147"/>
      <c r="H209" s="147"/>
    </row>
    <row r="210" spans="1:8">
      <c r="A210" s="147"/>
      <c r="B210" s="147"/>
      <c r="C210" s="147"/>
      <c r="D210" s="147"/>
      <c r="E210" s="147"/>
      <c r="F210" s="147"/>
      <c r="G210" s="147"/>
      <c r="H210" s="147"/>
    </row>
    <row r="211" spans="1:8">
      <c r="A211" s="147"/>
      <c r="B211" s="147"/>
      <c r="C211" s="147"/>
      <c r="D211" s="147"/>
      <c r="E211" s="147"/>
      <c r="F211" s="147"/>
      <c r="G211" s="147"/>
      <c r="H211" s="147"/>
    </row>
    <row r="212" spans="1:8">
      <c r="A212" s="147"/>
      <c r="B212" s="147"/>
      <c r="C212" s="147"/>
      <c r="D212" s="147"/>
      <c r="E212" s="147"/>
      <c r="F212" s="147"/>
      <c r="G212" s="147"/>
      <c r="H212" s="147"/>
    </row>
    <row r="213" spans="1:8">
      <c r="A213" s="147"/>
      <c r="B213" s="147"/>
      <c r="C213" s="147"/>
      <c r="D213" s="147"/>
      <c r="E213" s="147"/>
      <c r="F213" s="147"/>
      <c r="G213" s="147"/>
      <c r="H213" s="147"/>
    </row>
    <row r="214" spans="1:8">
      <c r="A214" s="147"/>
      <c r="B214" s="147"/>
      <c r="C214" s="147"/>
      <c r="D214" s="147"/>
      <c r="E214" s="147"/>
      <c r="F214" s="147"/>
      <c r="G214" s="147"/>
      <c r="H214" s="147"/>
    </row>
    <row r="215" spans="1:8">
      <c r="A215" s="147"/>
      <c r="B215" s="147"/>
      <c r="C215" s="147"/>
      <c r="D215" s="147"/>
      <c r="E215" s="147"/>
      <c r="F215" s="147"/>
      <c r="G215" s="147"/>
      <c r="H215" s="147"/>
    </row>
    <row r="216" spans="1:8">
      <c r="A216" s="147"/>
      <c r="B216" s="147"/>
      <c r="C216" s="147"/>
      <c r="D216" s="147"/>
      <c r="E216" s="147"/>
      <c r="F216" s="147"/>
      <c r="G216" s="147"/>
      <c r="H216" s="147"/>
    </row>
    <row r="217" spans="1:8">
      <c r="A217" s="147"/>
      <c r="B217" s="147"/>
      <c r="C217" s="147"/>
      <c r="D217" s="147"/>
      <c r="E217" s="147"/>
      <c r="F217" s="147"/>
      <c r="G217" s="147"/>
      <c r="H217" s="147"/>
    </row>
    <row r="218" spans="1:8">
      <c r="A218" s="147"/>
      <c r="B218" s="147"/>
      <c r="C218" s="147"/>
      <c r="D218" s="147"/>
      <c r="E218" s="147"/>
      <c r="F218" s="147"/>
      <c r="G218" s="147"/>
      <c r="H218" s="147"/>
    </row>
    <row r="219" spans="1:8">
      <c r="A219" s="147"/>
      <c r="B219" s="147"/>
      <c r="C219" s="147"/>
      <c r="D219" s="147"/>
      <c r="E219" s="147"/>
      <c r="F219" s="147"/>
      <c r="G219" s="147"/>
      <c r="H219" s="147"/>
    </row>
    <row r="220" spans="1:8">
      <c r="A220" s="147"/>
      <c r="B220" s="147"/>
      <c r="C220" s="147"/>
      <c r="D220" s="147"/>
      <c r="E220" s="147"/>
      <c r="F220" s="147"/>
      <c r="G220" s="147"/>
      <c r="H220" s="147"/>
    </row>
    <row r="221" spans="1:8">
      <c r="A221" s="147"/>
      <c r="B221" s="147"/>
      <c r="C221" s="147"/>
      <c r="D221" s="147"/>
      <c r="E221" s="147"/>
      <c r="F221" s="147"/>
      <c r="G221" s="147"/>
      <c r="H221" s="147"/>
    </row>
    <row r="222" spans="1:8">
      <c r="A222" s="147"/>
      <c r="B222" s="147"/>
      <c r="C222" s="147"/>
      <c r="D222" s="147"/>
      <c r="E222" s="147"/>
      <c r="F222" s="147"/>
      <c r="G222" s="147"/>
      <c r="H222" s="147"/>
    </row>
    <row r="223" spans="1:8">
      <c r="A223" s="147"/>
      <c r="B223" s="147"/>
      <c r="C223" s="147"/>
      <c r="D223" s="147"/>
      <c r="E223" s="147"/>
      <c r="F223" s="147"/>
    </row>
    <row r="224" spans="1:8">
      <c r="A224" s="147"/>
      <c r="B224" s="147"/>
      <c r="C224" s="147"/>
      <c r="D224" s="147"/>
      <c r="E224" s="147"/>
      <c r="F224" s="147"/>
    </row>
    <row r="225" spans="1:6">
      <c r="A225" s="147"/>
      <c r="B225" s="147"/>
      <c r="C225" s="147"/>
      <c r="D225" s="147"/>
      <c r="E225" s="147"/>
      <c r="F225" s="147"/>
    </row>
    <row r="226" spans="1:6">
      <c r="A226" s="147"/>
      <c r="B226" s="147"/>
      <c r="C226" s="147"/>
      <c r="D226" s="147"/>
      <c r="E226" s="147"/>
      <c r="F226" s="147"/>
    </row>
    <row r="227" spans="1:6">
      <c r="A227" s="147"/>
      <c r="B227" s="147"/>
      <c r="C227" s="147"/>
      <c r="D227" s="147"/>
    </row>
  </sheetData>
  <sheetProtection sheet="1" objects="1" scenarios="1" selectLockedCells="1"/>
  <mergeCells count="20">
    <mergeCell ref="B10:C10"/>
    <mergeCell ref="B11:I11"/>
    <mergeCell ref="B12:E12"/>
    <mergeCell ref="F12:I12"/>
    <mergeCell ref="B13:E13"/>
    <mergeCell ref="F13:I13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  <mergeCell ref="B9:C9"/>
    <mergeCell ref="D9:F9"/>
  </mergeCells>
  <phoneticPr fontId="2"/>
  <dataValidations count="6">
    <dataValidation imeMode="on" allowBlank="1" showInputMessage="1" showErrorMessage="1" sqref="C3 C6:C9"/>
    <dataValidation imeMode="off" allowBlank="1" showInputMessage="1" showErrorMessage="1" sqref="D3:F3 D8:F8"/>
    <dataValidation imeMode="hiragana" allowBlank="1" showInputMessage="1" showErrorMessage="1" sqref="D7:F7"/>
    <dataValidation imeMode="halfKatakana" allowBlank="1" showInputMessage="1" showErrorMessage="1" sqref="D6:F6"/>
    <dataValidation type="custom" allowBlank="1" showInputMessage="1" showErrorMessage="1" sqref="B10:C10">
      <formula1>EXACT(UPPER(D9),D9)</formula1>
    </dataValidation>
    <dataValidation type="custom" imeMode="off" allowBlank="1" showInputMessage="1" showErrorMessage="1" sqref="D9:F9">
      <formula1>EXACT(UPPER(D9),D9)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T105"/>
  <sheetViews>
    <sheetView zoomScaleNormal="100" workbookViewId="0">
      <pane ySplit="10" topLeftCell="A11" activePane="bottomLeft" state="frozen"/>
      <selection pane="bottomLeft" activeCell="D25" sqref="D25"/>
    </sheetView>
  </sheetViews>
  <sheetFormatPr defaultColWidth="9" defaultRowHeight="13.5"/>
  <cols>
    <col min="1" max="1" width="4.5" style="1" bestFit="1" customWidth="1"/>
    <col min="2" max="2" width="8.625" style="1" customWidth="1"/>
    <col min="3" max="4" width="17.5" style="1" customWidth="1"/>
    <col min="5" max="5" width="5.125" style="1" customWidth="1"/>
    <col min="6" max="7" width="5.5" style="1" bestFit="1" customWidth="1"/>
    <col min="8" max="8" width="4.5" style="1" hidden="1" customWidth="1"/>
    <col min="9" max="9" width="12.75" style="1" bestFit="1" customWidth="1"/>
    <col min="10" max="10" width="9.5" style="1" bestFit="1" customWidth="1"/>
    <col min="11" max="11" width="4.5" style="1" bestFit="1" customWidth="1"/>
    <col min="12" max="12" width="12.75" style="1" bestFit="1" customWidth="1"/>
    <col min="13" max="13" width="9.5" style="1" bestFit="1" customWidth="1"/>
    <col min="14" max="14" width="4.5" style="1" bestFit="1" customWidth="1"/>
    <col min="15" max="15" width="12.75" style="1" customWidth="1"/>
    <col min="16" max="16" width="9.5" style="1" customWidth="1"/>
    <col min="17" max="17" width="3.5" style="1" hidden="1" customWidth="1"/>
    <col min="18" max="18" width="9" style="1"/>
    <col min="19" max="19" width="3.5" style="1" hidden="1" customWidth="1"/>
    <col min="20" max="20" width="0" style="1" hidden="1" customWidth="1"/>
    <col min="21" max="22" width="9" style="1"/>
    <col min="23" max="23" width="9" style="1" hidden="1" customWidth="1"/>
    <col min="24" max="24" width="13.875" style="2" hidden="1" customWidth="1"/>
    <col min="25" max="25" width="13.875" style="1" hidden="1" customWidth="1"/>
    <col min="26" max="26" width="9" style="1" hidden="1" customWidth="1"/>
    <col min="27" max="27" width="6.5" style="1" hidden="1" customWidth="1"/>
    <col min="28" max="29" width="16.125" style="1" hidden="1" customWidth="1"/>
    <col min="30" max="31" width="5.5" style="1" hidden="1" customWidth="1"/>
    <col min="32" max="32" width="9.5" style="5" hidden="1" customWidth="1"/>
    <col min="33" max="33" width="6.5" style="1" hidden="1" customWidth="1"/>
    <col min="34" max="35" width="16.125" style="1" hidden="1" customWidth="1"/>
    <col min="36" max="37" width="5.5" style="1" hidden="1" customWidth="1"/>
    <col min="38" max="38" width="9.5" style="1" hidden="1" customWidth="1"/>
    <col min="39" max="46" width="9" style="1" hidden="1" customWidth="1"/>
    <col min="47" max="63" width="9" style="1" customWidth="1"/>
    <col min="64" max="16384" width="9" style="1"/>
  </cols>
  <sheetData>
    <row r="1" spans="1:46" ht="17.25">
      <c r="A1" s="7" t="s">
        <v>76</v>
      </c>
      <c r="B1" s="7"/>
      <c r="D1" s="167" t="str">
        <f>IF(①団体情報入力!D5="","",①団体情報入力!D5)</f>
        <v/>
      </c>
    </row>
    <row r="2" spans="1:46" ht="32.25">
      <c r="A2" s="3"/>
      <c r="B2" s="3"/>
      <c r="C2" s="276" t="s">
        <v>230</v>
      </c>
      <c r="D2" s="16"/>
      <c r="E2" s="16"/>
      <c r="F2" s="16"/>
      <c r="G2" s="16"/>
      <c r="H2" s="16"/>
      <c r="I2" s="16"/>
      <c r="J2" s="16"/>
      <c r="K2" s="16"/>
      <c r="L2" s="16"/>
      <c r="M2" s="304"/>
      <c r="N2" s="304"/>
    </row>
    <row r="3" spans="1:46" ht="18.600000000000001" customHeight="1" thickBot="1">
      <c r="A3" s="3"/>
      <c r="B3" s="3"/>
      <c r="C3" s="277" t="s">
        <v>232</v>
      </c>
      <c r="D3" s="276"/>
      <c r="E3" s="276"/>
      <c r="F3" s="276"/>
      <c r="G3" s="276"/>
      <c r="H3" s="276"/>
      <c r="I3" s="276"/>
      <c r="J3" s="276"/>
      <c r="K3" s="16"/>
      <c r="L3" s="16"/>
      <c r="M3" s="304"/>
      <c r="N3" s="304"/>
      <c r="P3" s="402" t="s">
        <v>141</v>
      </c>
      <c r="Q3" s="402"/>
      <c r="R3" s="402"/>
      <c r="S3" s="402"/>
      <c r="T3" s="402"/>
    </row>
    <row r="4" spans="1:46" ht="18.600000000000001" customHeight="1">
      <c r="A4" s="3"/>
      <c r="B4" s="3"/>
      <c r="C4" s="277" t="s">
        <v>233</v>
      </c>
      <c r="D4" s="276"/>
      <c r="E4" s="276"/>
      <c r="F4" s="276"/>
      <c r="G4" s="276"/>
      <c r="H4" s="276"/>
      <c r="I4" s="276"/>
      <c r="J4" s="276"/>
      <c r="K4" s="16"/>
      <c r="L4" s="16"/>
      <c r="M4" s="304"/>
      <c r="N4" s="304"/>
      <c r="O4" s="74"/>
      <c r="P4" s="408"/>
      <c r="Q4" s="403" t="s">
        <v>142</v>
      </c>
      <c r="R4" s="415"/>
      <c r="S4" s="407" t="s">
        <v>143</v>
      </c>
      <c r="T4" s="404"/>
    </row>
    <row r="5" spans="1:46" ht="18.600000000000001" customHeight="1">
      <c r="A5" s="3"/>
      <c r="B5" s="3"/>
      <c r="C5" s="278" t="s">
        <v>234</v>
      </c>
      <c r="D5" s="276"/>
      <c r="E5" s="276"/>
      <c r="F5" s="276"/>
      <c r="G5" s="276"/>
      <c r="H5" s="276"/>
      <c r="I5" s="276"/>
      <c r="J5" s="276"/>
      <c r="K5" s="16"/>
      <c r="L5" s="16"/>
      <c r="M5" s="304"/>
      <c r="N5" s="304"/>
      <c r="O5" s="74"/>
      <c r="P5" s="409"/>
      <c r="Q5" s="25" t="s">
        <v>195</v>
      </c>
      <c r="R5" s="192" t="s">
        <v>197</v>
      </c>
      <c r="S5" s="25" t="s">
        <v>195</v>
      </c>
      <c r="T5" s="192" t="s">
        <v>197</v>
      </c>
    </row>
    <row r="6" spans="1:46" ht="18.600000000000001" customHeight="1">
      <c r="A6" s="3"/>
      <c r="B6" s="3"/>
      <c r="C6" s="278" t="s">
        <v>235</v>
      </c>
      <c r="D6" s="16"/>
      <c r="E6" s="16"/>
      <c r="F6" s="16"/>
      <c r="G6" s="16"/>
      <c r="H6" s="16"/>
      <c r="I6" s="16"/>
      <c r="J6" s="16"/>
      <c r="K6" s="16"/>
      <c r="L6" s="16"/>
      <c r="M6" s="304"/>
      <c r="N6" s="304"/>
      <c r="P6" s="188" t="s">
        <v>144</v>
      </c>
      <c r="Q6" s="193"/>
      <c r="R6" s="189"/>
      <c r="S6" s="190"/>
      <c r="T6" s="191"/>
    </row>
    <row r="7" spans="1:46" ht="18.600000000000001" customHeight="1" thickBot="1">
      <c r="A7" s="3"/>
      <c r="B7" s="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P7" s="89" t="s">
        <v>145</v>
      </c>
      <c r="Q7" s="194"/>
      <c r="R7" s="143"/>
      <c r="S7" s="187"/>
      <c r="T7" s="144"/>
    </row>
    <row r="8" spans="1:46" ht="14.25" thickBot="1"/>
    <row r="9" spans="1:46" ht="36.75" customHeight="1">
      <c r="A9" s="17"/>
      <c r="B9" s="179" t="s">
        <v>2451</v>
      </c>
      <c r="C9" s="23" t="s">
        <v>114</v>
      </c>
      <c r="D9" s="23" t="s">
        <v>115</v>
      </c>
      <c r="E9" s="161"/>
      <c r="F9" s="18" t="s">
        <v>38</v>
      </c>
      <c r="G9" s="20" t="s">
        <v>39</v>
      </c>
      <c r="H9" s="17" t="s">
        <v>196</v>
      </c>
      <c r="I9" s="179" t="s">
        <v>41</v>
      </c>
      <c r="J9" s="20" t="s">
        <v>42</v>
      </c>
      <c r="K9" s="403" t="s">
        <v>2449</v>
      </c>
      <c r="L9" s="421"/>
      <c r="M9" s="421"/>
      <c r="N9" s="421"/>
      <c r="O9" s="421"/>
      <c r="P9" s="404"/>
      <c r="Q9" s="403" t="s">
        <v>45</v>
      </c>
      <c r="R9" s="404"/>
      <c r="S9" s="403" t="s">
        <v>46</v>
      </c>
      <c r="T9" s="404"/>
    </row>
    <row r="10" spans="1:46" ht="14.25" thickBot="1">
      <c r="A10" s="24" t="s">
        <v>43</v>
      </c>
      <c r="B10" s="180">
        <v>101</v>
      </c>
      <c r="C10" s="13" t="s">
        <v>44</v>
      </c>
      <c r="D10" s="13" t="s">
        <v>105</v>
      </c>
      <c r="E10" s="162"/>
      <c r="F10" s="13" t="s">
        <v>2</v>
      </c>
      <c r="G10" s="22">
        <v>2</v>
      </c>
      <c r="H10" s="21"/>
      <c r="I10" s="185" t="s">
        <v>92</v>
      </c>
      <c r="J10" s="22">
        <v>12.53</v>
      </c>
      <c r="K10" s="405"/>
      <c r="L10" s="422"/>
      <c r="M10" s="422"/>
      <c r="N10" s="422"/>
      <c r="O10" s="422"/>
      <c r="P10" s="406"/>
      <c r="Q10" s="405" t="s">
        <v>61</v>
      </c>
      <c r="R10" s="406"/>
      <c r="S10" s="405" t="s">
        <v>91</v>
      </c>
      <c r="T10" s="406"/>
      <c r="AA10" s="5" t="s">
        <v>74</v>
      </c>
      <c r="AB10" s="5" t="s">
        <v>47</v>
      </c>
      <c r="AC10" s="5" t="s">
        <v>106</v>
      </c>
      <c r="AD10" s="5" t="s">
        <v>38</v>
      </c>
      <c r="AE10" s="5" t="s">
        <v>1</v>
      </c>
      <c r="AF10" s="8" t="s">
        <v>139</v>
      </c>
      <c r="AG10" s="5" t="s">
        <v>74</v>
      </c>
      <c r="AH10" s="5" t="s">
        <v>47</v>
      </c>
      <c r="AI10" s="5" t="s">
        <v>106</v>
      </c>
      <c r="AJ10" s="5" t="s">
        <v>38</v>
      </c>
      <c r="AK10" s="5" t="s">
        <v>1</v>
      </c>
      <c r="AL10" s="5" t="s">
        <v>139</v>
      </c>
      <c r="AM10" s="1" t="s">
        <v>140</v>
      </c>
      <c r="AN10" s="1">
        <f>COUNTIF(AN11:AN100,"&lt;&gt;0")</f>
        <v>0</v>
      </c>
      <c r="AO10" s="1" t="s">
        <v>146</v>
      </c>
      <c r="AP10" s="1">
        <f>COUNTIF(AP11:AP100,"&lt;&gt;0")</f>
        <v>0</v>
      </c>
      <c r="AQ10" s="1" t="s">
        <v>147</v>
      </c>
      <c r="AR10" s="1">
        <f>COUNTIF(AR11:AR100,"&lt;&gt;0")</f>
        <v>0</v>
      </c>
      <c r="AS10" s="1" t="s">
        <v>148</v>
      </c>
      <c r="AT10" s="1">
        <f>COUNTIF(AT11:AT100,"&lt;&gt;0")</f>
        <v>0</v>
      </c>
    </row>
    <row r="11" spans="1:46">
      <c r="A11" s="25">
        <v>1</v>
      </c>
      <c r="B11" s="183"/>
      <c r="C11" s="48"/>
      <c r="D11" s="48"/>
      <c r="E11" s="184"/>
      <c r="F11" s="48"/>
      <c r="G11" s="49"/>
      <c r="H11" s="50"/>
      <c r="I11" s="186"/>
      <c r="J11" s="142"/>
      <c r="K11" s="410"/>
      <c r="L11" s="411"/>
      <c r="M11" s="411"/>
      <c r="N11" s="411"/>
      <c r="O11" s="411"/>
      <c r="P11" s="412"/>
      <c r="Q11" s="400"/>
      <c r="R11" s="401"/>
      <c r="S11" s="410"/>
      <c r="T11" s="412"/>
      <c r="X11" s="52"/>
      <c r="Y11" s="53"/>
      <c r="AA11" s="5" t="str">
        <f>IF(F11="男",B11,"")</f>
        <v/>
      </c>
      <c r="AB11" s="5" t="str">
        <f t="shared" ref="AB11:AB42" si="0">IF(F11="男",C11,"")</f>
        <v/>
      </c>
      <c r="AC11" s="5" t="str">
        <f t="shared" ref="AC11:AC42" si="1">IF(F11="男",D11,"")</f>
        <v/>
      </c>
      <c r="AD11" s="5" t="str">
        <f t="shared" ref="AD11:AD42" si="2">IF(F11="男",F11,"")</f>
        <v/>
      </c>
      <c r="AE11" s="5" t="str">
        <f t="shared" ref="AE11:AE42" si="3">IF(F11="男",IF(G11="","",G11),"")</f>
        <v/>
      </c>
      <c r="AF11" s="8" t="str">
        <f>IF(F11="男",data_kyogisha!A2,"")</f>
        <v/>
      </c>
      <c r="AG11" s="5" t="str">
        <f>IF(F11="女",B11,"")</f>
        <v/>
      </c>
      <c r="AH11" s="5" t="str">
        <f t="shared" ref="AH11:AH42" si="4">IF(F11="女",C11,"")</f>
        <v/>
      </c>
      <c r="AI11" s="5" t="str">
        <f t="shared" ref="AI11:AI42" si="5">IF(F11="女",D11,"")</f>
        <v/>
      </c>
      <c r="AJ11" s="5" t="str">
        <f t="shared" ref="AJ11:AJ42" si="6">IF(F11="女",F11,"")</f>
        <v/>
      </c>
      <c r="AK11" s="5" t="str">
        <f t="shared" ref="AK11:AK42" si="7">IF(F11="女",IF(G11="","",G11),"")</f>
        <v/>
      </c>
      <c r="AL11" s="1" t="str">
        <f>IF(F11="女",data_kyogisha!A2,"")</f>
        <v/>
      </c>
      <c r="AM11" s="1">
        <f>IF(AND(F11="男",Q11="○"),1,0)</f>
        <v>0</v>
      </c>
      <c r="AN11" s="1">
        <f>IF(AND(F11="男",Q11="○"),B11,0)</f>
        <v>0</v>
      </c>
      <c r="AO11" s="1">
        <f>IF(AND(F11="男",S11="○"),1,0)</f>
        <v>0</v>
      </c>
      <c r="AP11" s="1">
        <f>IF(AND(F11="男",S11="○"),B11,0)</f>
        <v>0</v>
      </c>
      <c r="AQ11" s="1">
        <f>IF(AND(F11="女",Q11="○"),1,0)</f>
        <v>0</v>
      </c>
      <c r="AR11" s="1">
        <f>IF(AND(F11="女",Q11="○"),B11,0)</f>
        <v>0</v>
      </c>
      <c r="AS11" s="1">
        <f>IF(AND(F11="女",S11="○"),1,0)</f>
        <v>0</v>
      </c>
      <c r="AT11" s="1">
        <f>IF(AND(F11="女",S11="○"),B11,0)</f>
        <v>0</v>
      </c>
    </row>
    <row r="12" spans="1:46">
      <c r="A12" s="25">
        <v>2</v>
      </c>
      <c r="B12" s="183"/>
      <c r="C12" s="48"/>
      <c r="D12" s="48"/>
      <c r="E12" s="184"/>
      <c r="F12" s="48"/>
      <c r="G12" s="49"/>
      <c r="H12" s="50"/>
      <c r="I12" s="186"/>
      <c r="J12" s="142"/>
      <c r="K12" s="410"/>
      <c r="L12" s="411"/>
      <c r="M12" s="411"/>
      <c r="N12" s="411"/>
      <c r="O12" s="411"/>
      <c r="P12" s="412"/>
      <c r="Q12" s="400"/>
      <c r="R12" s="401"/>
      <c r="S12" s="410"/>
      <c r="T12" s="412"/>
      <c r="W12" s="1" t="s">
        <v>60</v>
      </c>
      <c r="X12" s="54" t="str">
        <f>IF(種目情報!A4="","",種目情報!A4)</f>
        <v>中男100m</v>
      </c>
      <c r="Y12" s="55" t="str">
        <f>IF(種目情報!E4="","",種目情報!E4)</f>
        <v>中女100m</v>
      </c>
      <c r="Z12" s="1" t="s">
        <v>61</v>
      </c>
      <c r="AA12" s="5" t="str">
        <f t="shared" ref="AA12:AA75" si="8">IF(F12="男",B12,"")</f>
        <v/>
      </c>
      <c r="AB12" s="5" t="str">
        <f t="shared" si="0"/>
        <v/>
      </c>
      <c r="AC12" s="5" t="str">
        <f t="shared" si="1"/>
        <v/>
      </c>
      <c r="AD12" s="5" t="str">
        <f t="shared" si="2"/>
        <v/>
      </c>
      <c r="AE12" s="5" t="str">
        <f t="shared" si="3"/>
        <v/>
      </c>
      <c r="AF12" s="8" t="str">
        <f>IF(F12="男",data_kyogisha!A3,"")</f>
        <v/>
      </c>
      <c r="AG12" s="5" t="str">
        <f t="shared" ref="AG12:AG75" si="9">IF(F12="女",B12,"")</f>
        <v/>
      </c>
      <c r="AH12" s="5" t="str">
        <f t="shared" si="4"/>
        <v/>
      </c>
      <c r="AI12" s="5" t="str">
        <f t="shared" si="5"/>
        <v/>
      </c>
      <c r="AJ12" s="5" t="str">
        <f t="shared" si="6"/>
        <v/>
      </c>
      <c r="AK12" s="5" t="str">
        <f t="shared" si="7"/>
        <v/>
      </c>
      <c r="AL12" s="1" t="str">
        <f>IF(F12="女",data_kyogisha!A3,"")</f>
        <v/>
      </c>
      <c r="AM12" s="1">
        <f>IF(AND(F12="男",Q12="○"),AM11+1,AM11)</f>
        <v>0</v>
      </c>
      <c r="AN12" s="1">
        <f t="shared" ref="AN12:AN75" si="10">IF(AND(F12="男",Q12="○"),B12,0)</f>
        <v>0</v>
      </c>
      <c r="AO12" s="1">
        <f t="shared" ref="AO12:AO43" si="11">IF(AND(F12="男",S12="○"),AO11+1,AO11)</f>
        <v>0</v>
      </c>
      <c r="AP12" s="1">
        <f t="shared" ref="AP12:AP75" si="12">IF(AND(F12="男",S12="○"),B12,0)</f>
        <v>0</v>
      </c>
      <c r="AQ12" s="1">
        <f>IF(AND(F12="女",Q12="○"),AQ11+1,AQ11)</f>
        <v>0</v>
      </c>
      <c r="AR12" s="1">
        <f t="shared" ref="AR12:AR75" si="13">IF(AND(F12="女",Q12="○"),B12,0)</f>
        <v>0</v>
      </c>
      <c r="AS12" s="1">
        <f t="shared" ref="AS12:AS43" si="14">IF(AND(F12="女",S12="○"),AS11+1,AS11)</f>
        <v>0</v>
      </c>
      <c r="AT12" s="1">
        <f t="shared" ref="AT12:AT75" si="15">IF(AND(F12="女",S12="○"),B12,0)</f>
        <v>0</v>
      </c>
    </row>
    <row r="13" spans="1:46">
      <c r="A13" s="25">
        <v>3</v>
      </c>
      <c r="B13" s="183"/>
      <c r="C13" s="48"/>
      <c r="D13" s="48"/>
      <c r="E13" s="184"/>
      <c r="F13" s="48"/>
      <c r="G13" s="49"/>
      <c r="H13" s="50"/>
      <c r="I13" s="186"/>
      <c r="J13" s="142"/>
      <c r="K13" s="410"/>
      <c r="L13" s="411"/>
      <c r="M13" s="411"/>
      <c r="N13" s="411"/>
      <c r="O13" s="411"/>
      <c r="P13" s="412"/>
      <c r="Q13" s="400"/>
      <c r="R13" s="401"/>
      <c r="S13" s="410"/>
      <c r="T13" s="412"/>
      <c r="W13" s="1" t="s">
        <v>59</v>
      </c>
      <c r="X13" s="54" t="str">
        <f>IF(種目情報!A5="","",種目情報!A5)</f>
        <v>中男400m</v>
      </c>
      <c r="Y13" s="55" t="str">
        <f>IF(種目情報!E5="","",種目情報!E5)</f>
        <v>中女200m</v>
      </c>
      <c r="AA13" s="5" t="str">
        <f t="shared" si="8"/>
        <v/>
      </c>
      <c r="AB13" s="5" t="str">
        <f t="shared" si="0"/>
        <v/>
      </c>
      <c r="AC13" s="5" t="str">
        <f t="shared" si="1"/>
        <v/>
      </c>
      <c r="AD13" s="5" t="str">
        <f t="shared" si="2"/>
        <v/>
      </c>
      <c r="AE13" s="5" t="str">
        <f t="shared" si="3"/>
        <v/>
      </c>
      <c r="AF13" s="8" t="str">
        <f>IF(F13="男",data_kyogisha!A4,"")</f>
        <v/>
      </c>
      <c r="AG13" s="5" t="str">
        <f t="shared" si="9"/>
        <v/>
      </c>
      <c r="AH13" s="5" t="str">
        <f t="shared" si="4"/>
        <v/>
      </c>
      <c r="AI13" s="5" t="str">
        <f t="shared" si="5"/>
        <v/>
      </c>
      <c r="AJ13" s="5" t="str">
        <f t="shared" si="6"/>
        <v/>
      </c>
      <c r="AK13" s="5" t="str">
        <f t="shared" si="7"/>
        <v/>
      </c>
      <c r="AL13" s="1" t="str">
        <f>IF(F13="女",data_kyogisha!A4,"")</f>
        <v/>
      </c>
      <c r="AM13" s="1">
        <f t="shared" ref="AM13:AM76" si="16">IF(AND(F13="男",Q13="○"),AM12+1,AM12)</f>
        <v>0</v>
      </c>
      <c r="AN13" s="1">
        <f t="shared" si="10"/>
        <v>0</v>
      </c>
      <c r="AO13" s="1">
        <f t="shared" si="11"/>
        <v>0</v>
      </c>
      <c r="AP13" s="1">
        <f t="shared" si="12"/>
        <v>0</v>
      </c>
      <c r="AQ13" s="1">
        <f t="shared" ref="AQ13:AQ76" si="17">IF(AND(F13="女",Q13="○"),AQ12+1,AQ12)</f>
        <v>0</v>
      </c>
      <c r="AR13" s="1">
        <f t="shared" si="13"/>
        <v>0</v>
      </c>
      <c r="AS13" s="1">
        <f t="shared" si="14"/>
        <v>0</v>
      </c>
      <c r="AT13" s="1">
        <f t="shared" si="15"/>
        <v>0</v>
      </c>
    </row>
    <row r="14" spans="1:46">
      <c r="A14" s="25">
        <v>4</v>
      </c>
      <c r="B14" s="183"/>
      <c r="C14" s="48"/>
      <c r="D14" s="48"/>
      <c r="E14" s="184"/>
      <c r="F14" s="48"/>
      <c r="G14" s="49"/>
      <c r="H14" s="50"/>
      <c r="I14" s="186"/>
      <c r="J14" s="142"/>
      <c r="K14" s="410"/>
      <c r="L14" s="411"/>
      <c r="M14" s="411"/>
      <c r="N14" s="411"/>
      <c r="O14" s="411"/>
      <c r="P14" s="412"/>
      <c r="Q14" s="400"/>
      <c r="R14" s="401"/>
      <c r="S14" s="410"/>
      <c r="T14" s="412"/>
      <c r="X14" s="54" t="str">
        <f>IF(種目情報!A6="","",種目情報!A6)</f>
        <v>中男1500m</v>
      </c>
      <c r="Y14" s="55" t="str">
        <f>IF(種目情報!E6="","",種目情報!E6)</f>
        <v>中女800m</v>
      </c>
      <c r="AA14" s="5" t="str">
        <f t="shared" si="8"/>
        <v/>
      </c>
      <c r="AB14" s="5" t="str">
        <f t="shared" si="0"/>
        <v/>
      </c>
      <c r="AC14" s="5" t="str">
        <f t="shared" si="1"/>
        <v/>
      </c>
      <c r="AD14" s="5" t="str">
        <f t="shared" si="2"/>
        <v/>
      </c>
      <c r="AE14" s="5" t="str">
        <f t="shared" si="3"/>
        <v/>
      </c>
      <c r="AF14" s="8" t="str">
        <f>IF(F14="男",data_kyogisha!A5,"")</f>
        <v/>
      </c>
      <c r="AG14" s="5" t="str">
        <f t="shared" si="9"/>
        <v/>
      </c>
      <c r="AH14" s="5" t="str">
        <f t="shared" si="4"/>
        <v/>
      </c>
      <c r="AI14" s="5" t="str">
        <f t="shared" si="5"/>
        <v/>
      </c>
      <c r="AJ14" s="5" t="str">
        <f t="shared" si="6"/>
        <v/>
      </c>
      <c r="AK14" s="5" t="str">
        <f t="shared" si="7"/>
        <v/>
      </c>
      <c r="AL14" s="1" t="str">
        <f>IF(F14="女",data_kyogisha!A5,"")</f>
        <v/>
      </c>
      <c r="AM14" s="1">
        <f t="shared" si="16"/>
        <v>0</v>
      </c>
      <c r="AN14" s="1">
        <f t="shared" si="10"/>
        <v>0</v>
      </c>
      <c r="AO14" s="1">
        <f t="shared" si="11"/>
        <v>0</v>
      </c>
      <c r="AP14" s="1">
        <f t="shared" si="12"/>
        <v>0</v>
      </c>
      <c r="AQ14" s="1">
        <f t="shared" si="17"/>
        <v>0</v>
      </c>
      <c r="AR14" s="1">
        <f t="shared" si="13"/>
        <v>0</v>
      </c>
      <c r="AS14" s="1">
        <f t="shared" si="14"/>
        <v>0</v>
      </c>
      <c r="AT14" s="1">
        <f t="shared" si="15"/>
        <v>0</v>
      </c>
    </row>
    <row r="15" spans="1:46">
      <c r="A15" s="25">
        <v>5</v>
      </c>
      <c r="B15" s="183"/>
      <c r="C15" s="48"/>
      <c r="D15" s="48"/>
      <c r="E15" s="184"/>
      <c r="F15" s="48"/>
      <c r="G15" s="49"/>
      <c r="H15" s="50"/>
      <c r="I15" s="186"/>
      <c r="J15" s="142"/>
      <c r="K15" s="410"/>
      <c r="L15" s="411"/>
      <c r="M15" s="411"/>
      <c r="N15" s="411"/>
      <c r="O15" s="411"/>
      <c r="P15" s="412"/>
      <c r="Q15" s="400"/>
      <c r="R15" s="401"/>
      <c r="S15" s="410"/>
      <c r="T15" s="412"/>
      <c r="X15" s="54" t="str">
        <f>IF(種目情報!A7="","",種目情報!A7)</f>
        <v>中男110mH(0.914m)</v>
      </c>
      <c r="Y15" s="55" t="str">
        <f>IF(種目情報!E7="","",種目情報!E7)</f>
        <v>中女100mH(0.762m)</v>
      </c>
      <c r="AA15" s="5" t="str">
        <f t="shared" si="8"/>
        <v/>
      </c>
      <c r="AB15" s="5" t="str">
        <f t="shared" si="0"/>
        <v/>
      </c>
      <c r="AC15" s="5" t="str">
        <f t="shared" si="1"/>
        <v/>
      </c>
      <c r="AD15" s="5" t="str">
        <f t="shared" si="2"/>
        <v/>
      </c>
      <c r="AE15" s="5" t="str">
        <f t="shared" si="3"/>
        <v/>
      </c>
      <c r="AF15" s="8" t="str">
        <f>IF(F15="男",data_kyogisha!A6,"")</f>
        <v/>
      </c>
      <c r="AG15" s="5" t="str">
        <f t="shared" si="9"/>
        <v/>
      </c>
      <c r="AH15" s="5" t="str">
        <f t="shared" si="4"/>
        <v/>
      </c>
      <c r="AI15" s="5" t="str">
        <f t="shared" si="5"/>
        <v/>
      </c>
      <c r="AJ15" s="5" t="str">
        <f t="shared" si="6"/>
        <v/>
      </c>
      <c r="AK15" s="5" t="str">
        <f t="shared" si="7"/>
        <v/>
      </c>
      <c r="AL15" s="1" t="str">
        <f>IF(F15="女",data_kyogisha!A6,"")</f>
        <v/>
      </c>
      <c r="AM15" s="1">
        <f t="shared" si="16"/>
        <v>0</v>
      </c>
      <c r="AN15" s="1">
        <f t="shared" si="10"/>
        <v>0</v>
      </c>
      <c r="AO15" s="1">
        <f t="shared" si="11"/>
        <v>0</v>
      </c>
      <c r="AP15" s="1">
        <f t="shared" si="12"/>
        <v>0</v>
      </c>
      <c r="AQ15" s="1">
        <f t="shared" si="17"/>
        <v>0</v>
      </c>
      <c r="AR15" s="1">
        <f t="shared" si="13"/>
        <v>0</v>
      </c>
      <c r="AS15" s="1">
        <f t="shared" si="14"/>
        <v>0</v>
      </c>
      <c r="AT15" s="1">
        <f t="shared" si="15"/>
        <v>0</v>
      </c>
    </row>
    <row r="16" spans="1:46">
      <c r="A16" s="25">
        <v>6</v>
      </c>
      <c r="B16" s="183"/>
      <c r="C16" s="48"/>
      <c r="D16" s="48"/>
      <c r="E16" s="184"/>
      <c r="F16" s="48"/>
      <c r="G16" s="49"/>
      <c r="H16" s="50"/>
      <c r="I16" s="186"/>
      <c r="J16" s="142"/>
      <c r="K16" s="410"/>
      <c r="L16" s="411"/>
      <c r="M16" s="411"/>
      <c r="N16" s="411"/>
      <c r="O16" s="411"/>
      <c r="P16" s="412"/>
      <c r="Q16" s="400"/>
      <c r="R16" s="401"/>
      <c r="S16" s="410"/>
      <c r="T16" s="412"/>
      <c r="X16" s="54" t="str">
        <f>IF(種目情報!A8="","",種目情報!A8)</f>
        <v>中男走高跳</v>
      </c>
      <c r="Y16" s="55" t="str">
        <f>IF(種目情報!E8="","",種目情報!E8)</f>
        <v>中女走高跳</v>
      </c>
      <c r="AA16" s="5" t="str">
        <f t="shared" si="8"/>
        <v/>
      </c>
      <c r="AB16" s="5" t="str">
        <f t="shared" si="0"/>
        <v/>
      </c>
      <c r="AC16" s="5" t="str">
        <f t="shared" si="1"/>
        <v/>
      </c>
      <c r="AD16" s="5" t="str">
        <f t="shared" si="2"/>
        <v/>
      </c>
      <c r="AE16" s="5" t="str">
        <f t="shared" si="3"/>
        <v/>
      </c>
      <c r="AF16" s="8" t="str">
        <f>IF(F16="男",data_kyogisha!A7,"")</f>
        <v/>
      </c>
      <c r="AG16" s="5" t="str">
        <f t="shared" si="9"/>
        <v/>
      </c>
      <c r="AH16" s="5" t="str">
        <f t="shared" si="4"/>
        <v/>
      </c>
      <c r="AI16" s="5" t="str">
        <f t="shared" si="5"/>
        <v/>
      </c>
      <c r="AJ16" s="5" t="str">
        <f t="shared" si="6"/>
        <v/>
      </c>
      <c r="AK16" s="5" t="str">
        <f t="shared" si="7"/>
        <v/>
      </c>
      <c r="AL16" s="1" t="str">
        <f>IF(F16="女",data_kyogisha!A7,"")</f>
        <v/>
      </c>
      <c r="AM16" s="1">
        <f t="shared" si="16"/>
        <v>0</v>
      </c>
      <c r="AN16" s="1">
        <f t="shared" si="10"/>
        <v>0</v>
      </c>
      <c r="AO16" s="1">
        <f t="shared" si="11"/>
        <v>0</v>
      </c>
      <c r="AP16" s="1">
        <f t="shared" si="12"/>
        <v>0</v>
      </c>
      <c r="AQ16" s="1">
        <f t="shared" si="17"/>
        <v>0</v>
      </c>
      <c r="AR16" s="1">
        <f t="shared" si="13"/>
        <v>0</v>
      </c>
      <c r="AS16" s="1">
        <f t="shared" si="14"/>
        <v>0</v>
      </c>
      <c r="AT16" s="1">
        <f t="shared" si="15"/>
        <v>0</v>
      </c>
    </row>
    <row r="17" spans="1:46">
      <c r="A17" s="25">
        <v>7</v>
      </c>
      <c r="B17" s="183"/>
      <c r="C17" s="48"/>
      <c r="D17" s="48"/>
      <c r="E17" s="184"/>
      <c r="F17" s="48"/>
      <c r="G17" s="49"/>
      <c r="H17" s="50"/>
      <c r="I17" s="186"/>
      <c r="J17" s="142"/>
      <c r="K17" s="410"/>
      <c r="L17" s="411"/>
      <c r="M17" s="411"/>
      <c r="N17" s="411"/>
      <c r="O17" s="411"/>
      <c r="P17" s="412"/>
      <c r="Q17" s="400"/>
      <c r="R17" s="401"/>
      <c r="S17" s="410"/>
      <c r="T17" s="412"/>
      <c r="X17" s="54" t="str">
        <f>IF(種目情報!A9="","",種目情報!A9)</f>
        <v>中男走幅跳</v>
      </c>
      <c r="Y17" s="55" t="str">
        <f>IF(種目情報!E9="","",種目情報!E9)</f>
        <v>中女走幅跳</v>
      </c>
      <c r="AA17" s="5" t="str">
        <f t="shared" si="8"/>
        <v/>
      </c>
      <c r="AB17" s="5" t="str">
        <f t="shared" si="0"/>
        <v/>
      </c>
      <c r="AC17" s="5" t="str">
        <f t="shared" si="1"/>
        <v/>
      </c>
      <c r="AD17" s="5" t="str">
        <f t="shared" si="2"/>
        <v/>
      </c>
      <c r="AE17" s="5" t="str">
        <f t="shared" si="3"/>
        <v/>
      </c>
      <c r="AF17" s="8" t="str">
        <f>IF(F17="男",data_kyogisha!A8,"")</f>
        <v/>
      </c>
      <c r="AG17" s="5" t="str">
        <f t="shared" si="9"/>
        <v/>
      </c>
      <c r="AH17" s="5" t="str">
        <f t="shared" si="4"/>
        <v/>
      </c>
      <c r="AI17" s="5" t="str">
        <f t="shared" si="5"/>
        <v/>
      </c>
      <c r="AJ17" s="5" t="str">
        <f t="shared" si="6"/>
        <v/>
      </c>
      <c r="AK17" s="5" t="str">
        <f t="shared" si="7"/>
        <v/>
      </c>
      <c r="AL17" s="1" t="str">
        <f>IF(F17="女",data_kyogisha!A8,"")</f>
        <v/>
      </c>
      <c r="AM17" s="1">
        <f t="shared" si="16"/>
        <v>0</v>
      </c>
      <c r="AN17" s="1">
        <f t="shared" si="10"/>
        <v>0</v>
      </c>
      <c r="AO17" s="1">
        <f t="shared" si="11"/>
        <v>0</v>
      </c>
      <c r="AP17" s="1">
        <f t="shared" si="12"/>
        <v>0</v>
      </c>
      <c r="AQ17" s="1">
        <f t="shared" si="17"/>
        <v>0</v>
      </c>
      <c r="AR17" s="1">
        <f t="shared" si="13"/>
        <v>0</v>
      </c>
      <c r="AS17" s="1">
        <f t="shared" si="14"/>
        <v>0</v>
      </c>
      <c r="AT17" s="1">
        <f t="shared" si="15"/>
        <v>0</v>
      </c>
    </row>
    <row r="18" spans="1:46">
      <c r="A18" s="25">
        <v>8</v>
      </c>
      <c r="B18" s="183"/>
      <c r="C18" s="48"/>
      <c r="D18" s="48"/>
      <c r="E18" s="184"/>
      <c r="F18" s="48"/>
      <c r="G18" s="49"/>
      <c r="H18" s="50"/>
      <c r="I18" s="186"/>
      <c r="J18" s="142"/>
      <c r="K18" s="410"/>
      <c r="L18" s="411"/>
      <c r="M18" s="411"/>
      <c r="N18" s="411"/>
      <c r="O18" s="411"/>
      <c r="P18" s="412"/>
      <c r="Q18" s="400"/>
      <c r="R18" s="401"/>
      <c r="S18" s="410"/>
      <c r="T18" s="412"/>
      <c r="X18" s="54" t="str">
        <f>IF(種目情報!A10="","",種目情報!A10)</f>
        <v>中男砲丸投(5.000kg)</v>
      </c>
      <c r="Y18" s="55" t="str">
        <f>IF(種目情報!E10="","",種目情報!E10)</f>
        <v>中女砲丸投(2.721kg)</v>
      </c>
      <c r="AA18" s="5" t="str">
        <f t="shared" si="8"/>
        <v/>
      </c>
      <c r="AB18" s="5" t="str">
        <f t="shared" si="0"/>
        <v/>
      </c>
      <c r="AC18" s="5" t="str">
        <f t="shared" si="1"/>
        <v/>
      </c>
      <c r="AD18" s="5" t="str">
        <f t="shared" si="2"/>
        <v/>
      </c>
      <c r="AE18" s="5" t="str">
        <f t="shared" si="3"/>
        <v/>
      </c>
      <c r="AF18" s="8" t="str">
        <f>IF(F18="男",data_kyogisha!A9,"")</f>
        <v/>
      </c>
      <c r="AG18" s="5" t="str">
        <f t="shared" si="9"/>
        <v/>
      </c>
      <c r="AH18" s="5" t="str">
        <f t="shared" si="4"/>
        <v/>
      </c>
      <c r="AI18" s="5" t="str">
        <f t="shared" si="5"/>
        <v/>
      </c>
      <c r="AJ18" s="5" t="str">
        <f t="shared" si="6"/>
        <v/>
      </c>
      <c r="AK18" s="5" t="str">
        <f t="shared" si="7"/>
        <v/>
      </c>
      <c r="AL18" s="1" t="str">
        <f>IF(F18="女",data_kyogisha!A9,"")</f>
        <v/>
      </c>
      <c r="AM18" s="1">
        <f t="shared" si="16"/>
        <v>0</v>
      </c>
      <c r="AN18" s="1">
        <f t="shared" si="10"/>
        <v>0</v>
      </c>
      <c r="AO18" s="1">
        <f t="shared" si="11"/>
        <v>0</v>
      </c>
      <c r="AP18" s="1">
        <f t="shared" si="12"/>
        <v>0</v>
      </c>
      <c r="AQ18" s="1">
        <f t="shared" si="17"/>
        <v>0</v>
      </c>
      <c r="AR18" s="1">
        <f t="shared" si="13"/>
        <v>0</v>
      </c>
      <c r="AS18" s="1">
        <f t="shared" si="14"/>
        <v>0</v>
      </c>
      <c r="AT18" s="1">
        <f t="shared" si="15"/>
        <v>0</v>
      </c>
    </row>
    <row r="19" spans="1:46">
      <c r="A19" s="25">
        <v>9</v>
      </c>
      <c r="B19" s="183"/>
      <c r="C19" s="48"/>
      <c r="D19" s="48"/>
      <c r="E19" s="184"/>
      <c r="F19" s="48"/>
      <c r="G19" s="49"/>
      <c r="H19" s="50"/>
      <c r="I19" s="186"/>
      <c r="J19" s="142"/>
      <c r="K19" s="410"/>
      <c r="L19" s="411"/>
      <c r="M19" s="411"/>
      <c r="N19" s="411"/>
      <c r="O19" s="411"/>
      <c r="P19" s="412"/>
      <c r="Q19" s="400"/>
      <c r="R19" s="401"/>
      <c r="S19" s="410"/>
      <c r="T19" s="412"/>
      <c r="X19" s="54" t="str">
        <f>IF(種目情報!A11="","",種目情報!A11)</f>
        <v/>
      </c>
      <c r="Y19" s="55" t="str">
        <f>IF(種目情報!E11="","",種目情報!E11)</f>
        <v/>
      </c>
      <c r="AA19" s="5" t="str">
        <f t="shared" si="8"/>
        <v/>
      </c>
      <c r="AB19" s="5" t="str">
        <f t="shared" si="0"/>
        <v/>
      </c>
      <c r="AC19" s="5" t="str">
        <f t="shared" si="1"/>
        <v/>
      </c>
      <c r="AD19" s="5" t="str">
        <f t="shared" si="2"/>
        <v/>
      </c>
      <c r="AE19" s="5" t="str">
        <f t="shared" si="3"/>
        <v/>
      </c>
      <c r="AF19" s="8" t="str">
        <f>IF(F19="男",data_kyogisha!A10,"")</f>
        <v/>
      </c>
      <c r="AG19" s="5" t="str">
        <f t="shared" si="9"/>
        <v/>
      </c>
      <c r="AH19" s="5" t="str">
        <f t="shared" si="4"/>
        <v/>
      </c>
      <c r="AI19" s="5" t="str">
        <f t="shared" si="5"/>
        <v/>
      </c>
      <c r="AJ19" s="5" t="str">
        <f t="shared" si="6"/>
        <v/>
      </c>
      <c r="AK19" s="5" t="str">
        <f t="shared" si="7"/>
        <v/>
      </c>
      <c r="AL19" s="1" t="str">
        <f>IF(F19="女",data_kyogisha!A10,"")</f>
        <v/>
      </c>
      <c r="AM19" s="1">
        <f t="shared" si="16"/>
        <v>0</v>
      </c>
      <c r="AN19" s="1">
        <f t="shared" si="10"/>
        <v>0</v>
      </c>
      <c r="AO19" s="1">
        <f t="shared" si="11"/>
        <v>0</v>
      </c>
      <c r="AP19" s="1">
        <f t="shared" si="12"/>
        <v>0</v>
      </c>
      <c r="AQ19" s="1">
        <f t="shared" si="17"/>
        <v>0</v>
      </c>
      <c r="AR19" s="1">
        <f t="shared" si="13"/>
        <v>0</v>
      </c>
      <c r="AS19" s="1">
        <f t="shared" si="14"/>
        <v>0</v>
      </c>
      <c r="AT19" s="1">
        <f t="shared" si="15"/>
        <v>0</v>
      </c>
    </row>
    <row r="20" spans="1:46">
      <c r="A20" s="25">
        <v>10</v>
      </c>
      <c r="B20" s="183"/>
      <c r="C20" s="48"/>
      <c r="D20" s="48"/>
      <c r="E20" s="184"/>
      <c r="F20" s="48"/>
      <c r="G20" s="49"/>
      <c r="H20" s="50"/>
      <c r="I20" s="186"/>
      <c r="J20" s="142"/>
      <c r="K20" s="410"/>
      <c r="L20" s="411"/>
      <c r="M20" s="411"/>
      <c r="N20" s="411"/>
      <c r="O20" s="411"/>
      <c r="P20" s="412"/>
      <c r="Q20" s="400"/>
      <c r="R20" s="401"/>
      <c r="S20" s="410"/>
      <c r="T20" s="412"/>
      <c r="X20" s="54" t="str">
        <f>IF(種目情報!A12="","",種目情報!A12)</f>
        <v/>
      </c>
      <c r="Y20" s="55" t="str">
        <f>IF(種目情報!E12="","",種目情報!E12)</f>
        <v/>
      </c>
      <c r="AA20" s="5" t="str">
        <f t="shared" si="8"/>
        <v/>
      </c>
      <c r="AB20" s="5" t="str">
        <f t="shared" si="0"/>
        <v/>
      </c>
      <c r="AC20" s="5" t="str">
        <f t="shared" si="1"/>
        <v/>
      </c>
      <c r="AD20" s="5" t="str">
        <f t="shared" si="2"/>
        <v/>
      </c>
      <c r="AE20" s="5" t="str">
        <f t="shared" si="3"/>
        <v/>
      </c>
      <c r="AF20" s="8" t="str">
        <f>IF(F20="男",data_kyogisha!A11,"")</f>
        <v/>
      </c>
      <c r="AG20" s="5" t="str">
        <f t="shared" si="9"/>
        <v/>
      </c>
      <c r="AH20" s="5" t="str">
        <f t="shared" si="4"/>
        <v/>
      </c>
      <c r="AI20" s="5" t="str">
        <f t="shared" si="5"/>
        <v/>
      </c>
      <c r="AJ20" s="5" t="str">
        <f t="shared" si="6"/>
        <v/>
      </c>
      <c r="AK20" s="5" t="str">
        <f t="shared" si="7"/>
        <v/>
      </c>
      <c r="AL20" s="1" t="str">
        <f>IF(F20="女",data_kyogisha!A11,"")</f>
        <v/>
      </c>
      <c r="AM20" s="1">
        <f t="shared" si="16"/>
        <v>0</v>
      </c>
      <c r="AN20" s="1">
        <f t="shared" si="10"/>
        <v>0</v>
      </c>
      <c r="AO20" s="1">
        <f t="shared" si="11"/>
        <v>0</v>
      </c>
      <c r="AP20" s="1">
        <f t="shared" si="12"/>
        <v>0</v>
      </c>
      <c r="AQ20" s="1">
        <f t="shared" si="17"/>
        <v>0</v>
      </c>
      <c r="AR20" s="1">
        <f t="shared" si="13"/>
        <v>0</v>
      </c>
      <c r="AS20" s="1">
        <f t="shared" si="14"/>
        <v>0</v>
      </c>
      <c r="AT20" s="1">
        <f t="shared" si="15"/>
        <v>0</v>
      </c>
    </row>
    <row r="21" spans="1:46">
      <c r="A21" s="25">
        <v>11</v>
      </c>
      <c r="B21" s="183"/>
      <c r="C21" s="48"/>
      <c r="D21" s="48"/>
      <c r="E21" s="184"/>
      <c r="F21" s="48"/>
      <c r="G21" s="49"/>
      <c r="H21" s="50"/>
      <c r="I21" s="186"/>
      <c r="J21" s="142"/>
      <c r="K21" s="410"/>
      <c r="L21" s="411"/>
      <c r="M21" s="411"/>
      <c r="N21" s="411"/>
      <c r="O21" s="411"/>
      <c r="P21" s="412"/>
      <c r="Q21" s="400"/>
      <c r="R21" s="401"/>
      <c r="S21" s="410"/>
      <c r="T21" s="412"/>
      <c r="X21" s="54" t="str">
        <f>IF(種目情報!A13="","",種目情報!A13)</f>
        <v/>
      </c>
      <c r="Y21" s="55" t="str">
        <f>IF(種目情報!E13="","",種目情報!E13)</f>
        <v/>
      </c>
      <c r="AA21" s="5" t="str">
        <f t="shared" si="8"/>
        <v/>
      </c>
      <c r="AB21" s="5" t="str">
        <f t="shared" si="0"/>
        <v/>
      </c>
      <c r="AC21" s="5" t="str">
        <f t="shared" si="1"/>
        <v/>
      </c>
      <c r="AD21" s="5" t="str">
        <f t="shared" si="2"/>
        <v/>
      </c>
      <c r="AE21" s="5" t="str">
        <f t="shared" si="3"/>
        <v/>
      </c>
      <c r="AF21" s="8" t="str">
        <f>IF(F21="男",data_kyogisha!A12,"")</f>
        <v/>
      </c>
      <c r="AG21" s="5" t="str">
        <f t="shared" si="9"/>
        <v/>
      </c>
      <c r="AH21" s="5" t="str">
        <f t="shared" si="4"/>
        <v/>
      </c>
      <c r="AI21" s="5" t="str">
        <f t="shared" si="5"/>
        <v/>
      </c>
      <c r="AJ21" s="5" t="str">
        <f t="shared" si="6"/>
        <v/>
      </c>
      <c r="AK21" s="5" t="str">
        <f t="shared" si="7"/>
        <v/>
      </c>
      <c r="AL21" s="1" t="str">
        <f>IF(F21="女",data_kyogisha!A12,"")</f>
        <v/>
      </c>
      <c r="AM21" s="1">
        <f t="shared" si="16"/>
        <v>0</v>
      </c>
      <c r="AN21" s="1">
        <f t="shared" si="10"/>
        <v>0</v>
      </c>
      <c r="AO21" s="1">
        <f t="shared" si="11"/>
        <v>0</v>
      </c>
      <c r="AP21" s="1">
        <f t="shared" si="12"/>
        <v>0</v>
      </c>
      <c r="AQ21" s="1">
        <f t="shared" si="17"/>
        <v>0</v>
      </c>
      <c r="AR21" s="1">
        <f t="shared" si="13"/>
        <v>0</v>
      </c>
      <c r="AS21" s="1">
        <f t="shared" si="14"/>
        <v>0</v>
      </c>
      <c r="AT21" s="1">
        <f t="shared" si="15"/>
        <v>0</v>
      </c>
    </row>
    <row r="22" spans="1:46">
      <c r="A22" s="25">
        <v>12</v>
      </c>
      <c r="B22" s="183"/>
      <c r="C22" s="48"/>
      <c r="D22" s="48"/>
      <c r="E22" s="184"/>
      <c r="F22" s="48"/>
      <c r="G22" s="49"/>
      <c r="H22" s="50"/>
      <c r="I22" s="186"/>
      <c r="J22" s="142"/>
      <c r="K22" s="410"/>
      <c r="L22" s="411"/>
      <c r="M22" s="411"/>
      <c r="N22" s="411"/>
      <c r="O22" s="411"/>
      <c r="P22" s="412"/>
      <c r="Q22" s="400"/>
      <c r="R22" s="401"/>
      <c r="S22" s="410"/>
      <c r="T22" s="412"/>
      <c r="X22" s="54"/>
      <c r="Y22" s="55"/>
      <c r="AA22" s="5" t="str">
        <f t="shared" si="8"/>
        <v/>
      </c>
      <c r="AB22" s="5" t="str">
        <f t="shared" si="0"/>
        <v/>
      </c>
      <c r="AC22" s="5" t="str">
        <f t="shared" si="1"/>
        <v/>
      </c>
      <c r="AD22" s="5" t="str">
        <f t="shared" si="2"/>
        <v/>
      </c>
      <c r="AE22" s="5" t="str">
        <f t="shared" si="3"/>
        <v/>
      </c>
      <c r="AF22" s="8" t="str">
        <f>IF(F22="男",data_kyogisha!A13,"")</f>
        <v/>
      </c>
      <c r="AG22" s="5" t="str">
        <f t="shared" si="9"/>
        <v/>
      </c>
      <c r="AH22" s="5" t="str">
        <f t="shared" si="4"/>
        <v/>
      </c>
      <c r="AI22" s="5" t="str">
        <f t="shared" si="5"/>
        <v/>
      </c>
      <c r="AJ22" s="5" t="str">
        <f t="shared" si="6"/>
        <v/>
      </c>
      <c r="AK22" s="5" t="str">
        <f t="shared" si="7"/>
        <v/>
      </c>
      <c r="AL22" s="1" t="str">
        <f>IF(F22="女",data_kyogisha!A13,"")</f>
        <v/>
      </c>
      <c r="AM22" s="1">
        <f t="shared" si="16"/>
        <v>0</v>
      </c>
      <c r="AN22" s="1">
        <f t="shared" si="10"/>
        <v>0</v>
      </c>
      <c r="AO22" s="1">
        <f t="shared" si="11"/>
        <v>0</v>
      </c>
      <c r="AP22" s="1">
        <f t="shared" si="12"/>
        <v>0</v>
      </c>
      <c r="AQ22" s="1">
        <f t="shared" si="17"/>
        <v>0</v>
      </c>
      <c r="AR22" s="1">
        <f t="shared" si="13"/>
        <v>0</v>
      </c>
      <c r="AS22" s="1">
        <f t="shared" si="14"/>
        <v>0</v>
      </c>
      <c r="AT22" s="1">
        <f t="shared" si="15"/>
        <v>0</v>
      </c>
    </row>
    <row r="23" spans="1:46">
      <c r="A23" s="25">
        <v>13</v>
      </c>
      <c r="B23" s="183"/>
      <c r="C23" s="48"/>
      <c r="D23" s="48"/>
      <c r="E23" s="184"/>
      <c r="F23" s="48"/>
      <c r="G23" s="49"/>
      <c r="H23" s="50"/>
      <c r="I23" s="186"/>
      <c r="J23" s="142"/>
      <c r="K23" s="410"/>
      <c r="L23" s="411"/>
      <c r="M23" s="411"/>
      <c r="N23" s="411"/>
      <c r="O23" s="411"/>
      <c r="P23" s="412"/>
      <c r="Q23" s="400"/>
      <c r="R23" s="401"/>
      <c r="S23" s="410"/>
      <c r="T23" s="412"/>
      <c r="X23" s="54"/>
      <c r="Y23" s="55"/>
      <c r="AA23" s="5" t="str">
        <f t="shared" si="8"/>
        <v/>
      </c>
      <c r="AB23" s="5" t="str">
        <f t="shared" si="0"/>
        <v/>
      </c>
      <c r="AC23" s="5" t="str">
        <f t="shared" si="1"/>
        <v/>
      </c>
      <c r="AD23" s="5" t="str">
        <f t="shared" si="2"/>
        <v/>
      </c>
      <c r="AE23" s="5" t="str">
        <f t="shared" si="3"/>
        <v/>
      </c>
      <c r="AF23" s="8" t="str">
        <f>IF(F23="男",data_kyogisha!A14,"")</f>
        <v/>
      </c>
      <c r="AG23" s="5" t="str">
        <f t="shared" si="9"/>
        <v/>
      </c>
      <c r="AH23" s="5" t="str">
        <f t="shared" si="4"/>
        <v/>
      </c>
      <c r="AI23" s="5" t="str">
        <f t="shared" si="5"/>
        <v/>
      </c>
      <c r="AJ23" s="5" t="str">
        <f t="shared" si="6"/>
        <v/>
      </c>
      <c r="AK23" s="5" t="str">
        <f t="shared" si="7"/>
        <v/>
      </c>
      <c r="AL23" s="1" t="str">
        <f>IF(F23="女",data_kyogisha!A14,"")</f>
        <v/>
      </c>
      <c r="AM23" s="1">
        <f t="shared" si="16"/>
        <v>0</v>
      </c>
      <c r="AN23" s="1">
        <f t="shared" si="10"/>
        <v>0</v>
      </c>
      <c r="AO23" s="1">
        <f t="shared" si="11"/>
        <v>0</v>
      </c>
      <c r="AP23" s="1">
        <f t="shared" si="12"/>
        <v>0</v>
      </c>
      <c r="AQ23" s="1">
        <f t="shared" si="17"/>
        <v>0</v>
      </c>
      <c r="AR23" s="1">
        <f t="shared" si="13"/>
        <v>0</v>
      </c>
      <c r="AS23" s="1">
        <f t="shared" si="14"/>
        <v>0</v>
      </c>
      <c r="AT23" s="1">
        <f t="shared" si="15"/>
        <v>0</v>
      </c>
    </row>
    <row r="24" spans="1:46">
      <c r="A24" s="25">
        <v>14</v>
      </c>
      <c r="B24" s="183"/>
      <c r="C24" s="48"/>
      <c r="D24" s="48"/>
      <c r="E24" s="184"/>
      <c r="F24" s="48"/>
      <c r="G24" s="49"/>
      <c r="H24" s="50"/>
      <c r="I24" s="186"/>
      <c r="J24" s="142"/>
      <c r="K24" s="410"/>
      <c r="L24" s="411"/>
      <c r="M24" s="411"/>
      <c r="N24" s="411"/>
      <c r="O24" s="411"/>
      <c r="P24" s="412"/>
      <c r="Q24" s="400"/>
      <c r="R24" s="401"/>
      <c r="S24" s="410"/>
      <c r="T24" s="412"/>
      <c r="X24" s="54"/>
      <c r="Y24" s="55"/>
      <c r="AA24" s="5" t="str">
        <f t="shared" si="8"/>
        <v/>
      </c>
      <c r="AB24" s="5" t="str">
        <f t="shared" si="0"/>
        <v/>
      </c>
      <c r="AC24" s="5" t="str">
        <f t="shared" si="1"/>
        <v/>
      </c>
      <c r="AD24" s="5" t="str">
        <f t="shared" si="2"/>
        <v/>
      </c>
      <c r="AE24" s="5" t="str">
        <f t="shared" si="3"/>
        <v/>
      </c>
      <c r="AF24" s="8" t="str">
        <f>IF(F24="男",data_kyogisha!A15,"")</f>
        <v/>
      </c>
      <c r="AG24" s="5" t="str">
        <f t="shared" si="9"/>
        <v/>
      </c>
      <c r="AH24" s="5" t="str">
        <f t="shared" si="4"/>
        <v/>
      </c>
      <c r="AI24" s="5" t="str">
        <f t="shared" si="5"/>
        <v/>
      </c>
      <c r="AJ24" s="5" t="str">
        <f t="shared" si="6"/>
        <v/>
      </c>
      <c r="AK24" s="5" t="str">
        <f t="shared" si="7"/>
        <v/>
      </c>
      <c r="AL24" s="1" t="str">
        <f>IF(F24="女",data_kyogisha!A15,"")</f>
        <v/>
      </c>
      <c r="AM24" s="1">
        <f t="shared" si="16"/>
        <v>0</v>
      </c>
      <c r="AN24" s="1">
        <f t="shared" si="10"/>
        <v>0</v>
      </c>
      <c r="AO24" s="1">
        <f t="shared" si="11"/>
        <v>0</v>
      </c>
      <c r="AP24" s="1">
        <f t="shared" si="12"/>
        <v>0</v>
      </c>
      <c r="AQ24" s="1">
        <f t="shared" si="17"/>
        <v>0</v>
      </c>
      <c r="AR24" s="1">
        <f t="shared" si="13"/>
        <v>0</v>
      </c>
      <c r="AS24" s="1">
        <f t="shared" si="14"/>
        <v>0</v>
      </c>
      <c r="AT24" s="1">
        <f t="shared" si="15"/>
        <v>0</v>
      </c>
    </row>
    <row r="25" spans="1:46">
      <c r="A25" s="25">
        <v>15</v>
      </c>
      <c r="B25" s="183"/>
      <c r="C25" s="48"/>
      <c r="D25" s="48"/>
      <c r="E25" s="184"/>
      <c r="F25" s="48"/>
      <c r="G25" s="49"/>
      <c r="H25" s="50"/>
      <c r="I25" s="186"/>
      <c r="J25" s="142"/>
      <c r="K25" s="410"/>
      <c r="L25" s="411"/>
      <c r="M25" s="411"/>
      <c r="N25" s="411"/>
      <c r="O25" s="411"/>
      <c r="P25" s="412"/>
      <c r="Q25" s="400"/>
      <c r="R25" s="401"/>
      <c r="S25" s="410"/>
      <c r="T25" s="412"/>
      <c r="X25" s="54"/>
      <c r="Y25" s="55"/>
      <c r="AA25" s="5" t="str">
        <f t="shared" si="8"/>
        <v/>
      </c>
      <c r="AB25" s="5" t="str">
        <f t="shared" si="0"/>
        <v/>
      </c>
      <c r="AC25" s="5" t="str">
        <f t="shared" si="1"/>
        <v/>
      </c>
      <c r="AD25" s="5" t="str">
        <f t="shared" si="2"/>
        <v/>
      </c>
      <c r="AE25" s="5" t="str">
        <f t="shared" si="3"/>
        <v/>
      </c>
      <c r="AF25" s="8" t="str">
        <f>IF(F25="男",data_kyogisha!A16,"")</f>
        <v/>
      </c>
      <c r="AG25" s="5" t="str">
        <f t="shared" si="9"/>
        <v/>
      </c>
      <c r="AH25" s="5" t="str">
        <f t="shared" si="4"/>
        <v/>
      </c>
      <c r="AI25" s="5" t="str">
        <f t="shared" si="5"/>
        <v/>
      </c>
      <c r="AJ25" s="5" t="str">
        <f t="shared" si="6"/>
        <v/>
      </c>
      <c r="AK25" s="5" t="str">
        <f t="shared" si="7"/>
        <v/>
      </c>
      <c r="AL25" s="1" t="str">
        <f>IF(F25="女",data_kyogisha!A16,"")</f>
        <v/>
      </c>
      <c r="AM25" s="1">
        <f t="shared" si="16"/>
        <v>0</v>
      </c>
      <c r="AN25" s="1">
        <f t="shared" si="10"/>
        <v>0</v>
      </c>
      <c r="AO25" s="1">
        <f t="shared" si="11"/>
        <v>0</v>
      </c>
      <c r="AP25" s="1">
        <f t="shared" si="12"/>
        <v>0</v>
      </c>
      <c r="AQ25" s="1">
        <f t="shared" si="17"/>
        <v>0</v>
      </c>
      <c r="AR25" s="1">
        <f t="shared" si="13"/>
        <v>0</v>
      </c>
      <c r="AS25" s="1">
        <f t="shared" si="14"/>
        <v>0</v>
      </c>
      <c r="AT25" s="1">
        <f t="shared" si="15"/>
        <v>0</v>
      </c>
    </row>
    <row r="26" spans="1:46">
      <c r="A26" s="25">
        <v>16</v>
      </c>
      <c r="B26" s="183"/>
      <c r="C26" s="48"/>
      <c r="D26" s="48"/>
      <c r="E26" s="184"/>
      <c r="F26" s="48"/>
      <c r="G26" s="49"/>
      <c r="H26" s="50"/>
      <c r="I26" s="186"/>
      <c r="J26" s="142"/>
      <c r="K26" s="410"/>
      <c r="L26" s="411"/>
      <c r="M26" s="411"/>
      <c r="N26" s="411"/>
      <c r="O26" s="411"/>
      <c r="P26" s="412"/>
      <c r="Q26" s="400"/>
      <c r="R26" s="401"/>
      <c r="S26" s="410"/>
      <c r="T26" s="412"/>
      <c r="X26" s="54"/>
      <c r="Y26" s="55"/>
      <c r="AA26" s="5" t="str">
        <f t="shared" si="8"/>
        <v/>
      </c>
      <c r="AB26" s="5" t="str">
        <f t="shared" si="0"/>
        <v/>
      </c>
      <c r="AC26" s="5" t="str">
        <f t="shared" si="1"/>
        <v/>
      </c>
      <c r="AD26" s="5" t="str">
        <f t="shared" si="2"/>
        <v/>
      </c>
      <c r="AE26" s="5" t="str">
        <f t="shared" si="3"/>
        <v/>
      </c>
      <c r="AF26" s="8" t="str">
        <f>IF(F26="男",data_kyogisha!A17,"")</f>
        <v/>
      </c>
      <c r="AG26" s="5" t="str">
        <f t="shared" si="9"/>
        <v/>
      </c>
      <c r="AH26" s="5" t="str">
        <f t="shared" si="4"/>
        <v/>
      </c>
      <c r="AI26" s="5" t="str">
        <f t="shared" si="5"/>
        <v/>
      </c>
      <c r="AJ26" s="5" t="str">
        <f t="shared" si="6"/>
        <v/>
      </c>
      <c r="AK26" s="5" t="str">
        <f t="shared" si="7"/>
        <v/>
      </c>
      <c r="AL26" s="1" t="str">
        <f>IF(F26="女",data_kyogisha!A17,"")</f>
        <v/>
      </c>
      <c r="AM26" s="1">
        <f t="shared" si="16"/>
        <v>0</v>
      </c>
      <c r="AN26" s="1">
        <f t="shared" si="10"/>
        <v>0</v>
      </c>
      <c r="AO26" s="1">
        <f t="shared" si="11"/>
        <v>0</v>
      </c>
      <c r="AP26" s="1">
        <f t="shared" si="12"/>
        <v>0</v>
      </c>
      <c r="AQ26" s="1">
        <f t="shared" si="17"/>
        <v>0</v>
      </c>
      <c r="AR26" s="1">
        <f t="shared" si="13"/>
        <v>0</v>
      </c>
      <c r="AS26" s="1">
        <f t="shared" si="14"/>
        <v>0</v>
      </c>
      <c r="AT26" s="1">
        <f t="shared" si="15"/>
        <v>0</v>
      </c>
    </row>
    <row r="27" spans="1:46">
      <c r="A27" s="25">
        <v>17</v>
      </c>
      <c r="B27" s="183"/>
      <c r="C27" s="48"/>
      <c r="D27" s="48"/>
      <c r="E27" s="184"/>
      <c r="F27" s="48"/>
      <c r="G27" s="49"/>
      <c r="H27" s="50"/>
      <c r="I27" s="186"/>
      <c r="J27" s="142"/>
      <c r="K27" s="410"/>
      <c r="L27" s="411"/>
      <c r="M27" s="411"/>
      <c r="N27" s="411"/>
      <c r="O27" s="411"/>
      <c r="P27" s="412"/>
      <c r="Q27" s="400"/>
      <c r="R27" s="401"/>
      <c r="S27" s="410"/>
      <c r="T27" s="412"/>
      <c r="X27" s="54"/>
      <c r="Y27" s="55"/>
      <c r="AA27" s="5" t="str">
        <f t="shared" si="8"/>
        <v/>
      </c>
      <c r="AB27" s="5" t="str">
        <f t="shared" si="0"/>
        <v/>
      </c>
      <c r="AC27" s="5" t="str">
        <f t="shared" si="1"/>
        <v/>
      </c>
      <c r="AD27" s="5" t="str">
        <f t="shared" si="2"/>
        <v/>
      </c>
      <c r="AE27" s="5" t="str">
        <f t="shared" si="3"/>
        <v/>
      </c>
      <c r="AF27" s="8" t="str">
        <f>IF(F27="男",data_kyogisha!A18,"")</f>
        <v/>
      </c>
      <c r="AG27" s="5" t="str">
        <f t="shared" si="9"/>
        <v/>
      </c>
      <c r="AH27" s="5" t="str">
        <f t="shared" si="4"/>
        <v/>
      </c>
      <c r="AI27" s="5" t="str">
        <f t="shared" si="5"/>
        <v/>
      </c>
      <c r="AJ27" s="5" t="str">
        <f t="shared" si="6"/>
        <v/>
      </c>
      <c r="AK27" s="5" t="str">
        <f t="shared" si="7"/>
        <v/>
      </c>
      <c r="AL27" s="1" t="str">
        <f>IF(F27="女",data_kyogisha!A18,"")</f>
        <v/>
      </c>
      <c r="AM27" s="1">
        <f t="shared" si="16"/>
        <v>0</v>
      </c>
      <c r="AN27" s="1">
        <f t="shared" si="10"/>
        <v>0</v>
      </c>
      <c r="AO27" s="1">
        <f t="shared" si="11"/>
        <v>0</v>
      </c>
      <c r="AP27" s="1">
        <f t="shared" si="12"/>
        <v>0</v>
      </c>
      <c r="AQ27" s="1">
        <f t="shared" si="17"/>
        <v>0</v>
      </c>
      <c r="AR27" s="1">
        <f t="shared" si="13"/>
        <v>0</v>
      </c>
      <c r="AS27" s="1">
        <f t="shared" si="14"/>
        <v>0</v>
      </c>
      <c r="AT27" s="1">
        <f t="shared" si="15"/>
        <v>0</v>
      </c>
    </row>
    <row r="28" spans="1:46">
      <c r="A28" s="25">
        <v>18</v>
      </c>
      <c r="B28" s="183"/>
      <c r="C28" s="48"/>
      <c r="D28" s="48"/>
      <c r="E28" s="184"/>
      <c r="F28" s="48"/>
      <c r="G28" s="49"/>
      <c r="H28" s="50"/>
      <c r="I28" s="186"/>
      <c r="J28" s="142"/>
      <c r="K28" s="410"/>
      <c r="L28" s="411"/>
      <c r="M28" s="411"/>
      <c r="N28" s="411"/>
      <c r="O28" s="411"/>
      <c r="P28" s="412"/>
      <c r="Q28" s="400"/>
      <c r="R28" s="401"/>
      <c r="S28" s="410"/>
      <c r="T28" s="412"/>
      <c r="X28" s="54"/>
      <c r="Y28" s="55"/>
      <c r="AA28" s="5" t="str">
        <f t="shared" si="8"/>
        <v/>
      </c>
      <c r="AB28" s="5" t="str">
        <f t="shared" si="0"/>
        <v/>
      </c>
      <c r="AC28" s="5" t="str">
        <f t="shared" si="1"/>
        <v/>
      </c>
      <c r="AD28" s="5" t="str">
        <f t="shared" si="2"/>
        <v/>
      </c>
      <c r="AE28" s="5" t="str">
        <f t="shared" si="3"/>
        <v/>
      </c>
      <c r="AF28" s="8" t="str">
        <f>IF(F28="男",data_kyogisha!A19,"")</f>
        <v/>
      </c>
      <c r="AG28" s="5" t="str">
        <f t="shared" si="9"/>
        <v/>
      </c>
      <c r="AH28" s="5" t="str">
        <f t="shared" si="4"/>
        <v/>
      </c>
      <c r="AI28" s="5" t="str">
        <f t="shared" si="5"/>
        <v/>
      </c>
      <c r="AJ28" s="5" t="str">
        <f t="shared" si="6"/>
        <v/>
      </c>
      <c r="AK28" s="5" t="str">
        <f t="shared" si="7"/>
        <v/>
      </c>
      <c r="AL28" s="1" t="str">
        <f>IF(F28="女",data_kyogisha!A19,"")</f>
        <v/>
      </c>
      <c r="AM28" s="1">
        <f t="shared" si="16"/>
        <v>0</v>
      </c>
      <c r="AN28" s="1">
        <f t="shared" si="10"/>
        <v>0</v>
      </c>
      <c r="AO28" s="1">
        <f t="shared" si="11"/>
        <v>0</v>
      </c>
      <c r="AP28" s="1">
        <f t="shared" si="12"/>
        <v>0</v>
      </c>
      <c r="AQ28" s="1">
        <f t="shared" si="17"/>
        <v>0</v>
      </c>
      <c r="AR28" s="1">
        <f t="shared" si="13"/>
        <v>0</v>
      </c>
      <c r="AS28" s="1">
        <f t="shared" si="14"/>
        <v>0</v>
      </c>
      <c r="AT28" s="1">
        <f t="shared" si="15"/>
        <v>0</v>
      </c>
    </row>
    <row r="29" spans="1:46">
      <c r="A29" s="25">
        <v>19</v>
      </c>
      <c r="B29" s="183"/>
      <c r="C29" s="48"/>
      <c r="D29" s="48"/>
      <c r="E29" s="184"/>
      <c r="F29" s="48"/>
      <c r="G29" s="49"/>
      <c r="H29" s="50"/>
      <c r="I29" s="186"/>
      <c r="J29" s="142"/>
      <c r="K29" s="410"/>
      <c r="L29" s="411"/>
      <c r="M29" s="411"/>
      <c r="N29" s="411"/>
      <c r="O29" s="411"/>
      <c r="P29" s="412"/>
      <c r="Q29" s="400"/>
      <c r="R29" s="401"/>
      <c r="S29" s="410"/>
      <c r="T29" s="412"/>
      <c r="X29" s="54"/>
      <c r="Y29" s="55"/>
      <c r="AA29" s="5" t="str">
        <f t="shared" si="8"/>
        <v/>
      </c>
      <c r="AB29" s="5" t="str">
        <f t="shared" si="0"/>
        <v/>
      </c>
      <c r="AC29" s="5" t="str">
        <f t="shared" si="1"/>
        <v/>
      </c>
      <c r="AD29" s="5" t="str">
        <f t="shared" si="2"/>
        <v/>
      </c>
      <c r="AE29" s="5" t="str">
        <f t="shared" si="3"/>
        <v/>
      </c>
      <c r="AF29" s="8" t="str">
        <f>IF(F29="男",data_kyogisha!A20,"")</f>
        <v/>
      </c>
      <c r="AG29" s="5" t="str">
        <f t="shared" si="9"/>
        <v/>
      </c>
      <c r="AH29" s="5" t="str">
        <f t="shared" si="4"/>
        <v/>
      </c>
      <c r="AI29" s="5" t="str">
        <f t="shared" si="5"/>
        <v/>
      </c>
      <c r="AJ29" s="5" t="str">
        <f t="shared" si="6"/>
        <v/>
      </c>
      <c r="AK29" s="5" t="str">
        <f t="shared" si="7"/>
        <v/>
      </c>
      <c r="AL29" s="1" t="str">
        <f>IF(F29="女",data_kyogisha!A20,"")</f>
        <v/>
      </c>
      <c r="AM29" s="1">
        <f t="shared" si="16"/>
        <v>0</v>
      </c>
      <c r="AN29" s="1">
        <f t="shared" si="10"/>
        <v>0</v>
      </c>
      <c r="AO29" s="1">
        <f t="shared" si="11"/>
        <v>0</v>
      </c>
      <c r="AP29" s="1">
        <f t="shared" si="12"/>
        <v>0</v>
      </c>
      <c r="AQ29" s="1">
        <f t="shared" si="17"/>
        <v>0</v>
      </c>
      <c r="AR29" s="1">
        <f t="shared" si="13"/>
        <v>0</v>
      </c>
      <c r="AS29" s="1">
        <f t="shared" si="14"/>
        <v>0</v>
      </c>
      <c r="AT29" s="1">
        <f t="shared" si="15"/>
        <v>0</v>
      </c>
    </row>
    <row r="30" spans="1:46">
      <c r="A30" s="25">
        <v>20</v>
      </c>
      <c r="B30" s="183"/>
      <c r="C30" s="48"/>
      <c r="D30" s="48"/>
      <c r="E30" s="184"/>
      <c r="F30" s="48"/>
      <c r="G30" s="49"/>
      <c r="H30" s="50"/>
      <c r="I30" s="186"/>
      <c r="J30" s="142"/>
      <c r="K30" s="410"/>
      <c r="L30" s="411"/>
      <c r="M30" s="411"/>
      <c r="N30" s="411"/>
      <c r="O30" s="411"/>
      <c r="P30" s="412"/>
      <c r="Q30" s="400"/>
      <c r="R30" s="401"/>
      <c r="S30" s="410"/>
      <c r="T30" s="412"/>
      <c r="X30" s="54"/>
      <c r="Y30" s="55"/>
      <c r="AA30" s="5" t="str">
        <f t="shared" si="8"/>
        <v/>
      </c>
      <c r="AB30" s="5" t="str">
        <f t="shared" si="0"/>
        <v/>
      </c>
      <c r="AC30" s="5" t="str">
        <f t="shared" si="1"/>
        <v/>
      </c>
      <c r="AD30" s="5" t="str">
        <f t="shared" si="2"/>
        <v/>
      </c>
      <c r="AE30" s="5" t="str">
        <f t="shared" si="3"/>
        <v/>
      </c>
      <c r="AF30" s="8" t="str">
        <f>IF(F30="男",data_kyogisha!A21,"")</f>
        <v/>
      </c>
      <c r="AG30" s="5" t="str">
        <f t="shared" si="9"/>
        <v/>
      </c>
      <c r="AH30" s="5" t="str">
        <f t="shared" si="4"/>
        <v/>
      </c>
      <c r="AI30" s="5" t="str">
        <f t="shared" si="5"/>
        <v/>
      </c>
      <c r="AJ30" s="5" t="str">
        <f t="shared" si="6"/>
        <v/>
      </c>
      <c r="AK30" s="5" t="str">
        <f t="shared" si="7"/>
        <v/>
      </c>
      <c r="AL30" s="1" t="str">
        <f>IF(F30="女",data_kyogisha!A21,"")</f>
        <v/>
      </c>
      <c r="AM30" s="1">
        <f t="shared" si="16"/>
        <v>0</v>
      </c>
      <c r="AN30" s="1">
        <f t="shared" si="10"/>
        <v>0</v>
      </c>
      <c r="AO30" s="1">
        <f t="shared" si="11"/>
        <v>0</v>
      </c>
      <c r="AP30" s="1">
        <f t="shared" si="12"/>
        <v>0</v>
      </c>
      <c r="AQ30" s="1">
        <f t="shared" si="17"/>
        <v>0</v>
      </c>
      <c r="AR30" s="1">
        <f t="shared" si="13"/>
        <v>0</v>
      </c>
      <c r="AS30" s="1">
        <f t="shared" si="14"/>
        <v>0</v>
      </c>
      <c r="AT30" s="1">
        <f t="shared" si="15"/>
        <v>0</v>
      </c>
    </row>
    <row r="31" spans="1:46">
      <c r="A31" s="25">
        <v>21</v>
      </c>
      <c r="B31" s="183"/>
      <c r="C31" s="48"/>
      <c r="D31" s="48"/>
      <c r="E31" s="184"/>
      <c r="F31" s="48"/>
      <c r="G31" s="49"/>
      <c r="H31" s="50"/>
      <c r="I31" s="186"/>
      <c r="J31" s="142"/>
      <c r="K31" s="410"/>
      <c r="L31" s="411"/>
      <c r="M31" s="411"/>
      <c r="N31" s="411"/>
      <c r="O31" s="411"/>
      <c r="P31" s="412"/>
      <c r="Q31" s="400"/>
      <c r="R31" s="401"/>
      <c r="S31" s="410"/>
      <c r="T31" s="412"/>
      <c r="X31" s="54"/>
      <c r="Y31" s="55"/>
      <c r="AA31" s="5" t="str">
        <f t="shared" si="8"/>
        <v/>
      </c>
      <c r="AB31" s="5" t="str">
        <f t="shared" si="0"/>
        <v/>
      </c>
      <c r="AC31" s="5" t="str">
        <f t="shared" si="1"/>
        <v/>
      </c>
      <c r="AD31" s="5" t="str">
        <f t="shared" si="2"/>
        <v/>
      </c>
      <c r="AE31" s="5" t="str">
        <f t="shared" si="3"/>
        <v/>
      </c>
      <c r="AF31" s="8" t="str">
        <f>IF(F31="男",data_kyogisha!A22,"")</f>
        <v/>
      </c>
      <c r="AG31" s="5" t="str">
        <f t="shared" si="9"/>
        <v/>
      </c>
      <c r="AH31" s="5" t="str">
        <f t="shared" si="4"/>
        <v/>
      </c>
      <c r="AI31" s="5" t="str">
        <f t="shared" si="5"/>
        <v/>
      </c>
      <c r="AJ31" s="5" t="str">
        <f t="shared" si="6"/>
        <v/>
      </c>
      <c r="AK31" s="5" t="str">
        <f t="shared" si="7"/>
        <v/>
      </c>
      <c r="AL31" s="1" t="str">
        <f>IF(F31="女",data_kyogisha!A22,"")</f>
        <v/>
      </c>
      <c r="AM31" s="1">
        <f t="shared" si="16"/>
        <v>0</v>
      </c>
      <c r="AN31" s="1">
        <f t="shared" si="10"/>
        <v>0</v>
      </c>
      <c r="AO31" s="1">
        <f t="shared" si="11"/>
        <v>0</v>
      </c>
      <c r="AP31" s="1">
        <f t="shared" si="12"/>
        <v>0</v>
      </c>
      <c r="AQ31" s="1">
        <f t="shared" si="17"/>
        <v>0</v>
      </c>
      <c r="AR31" s="1">
        <f t="shared" si="13"/>
        <v>0</v>
      </c>
      <c r="AS31" s="1">
        <f t="shared" si="14"/>
        <v>0</v>
      </c>
      <c r="AT31" s="1">
        <f t="shared" si="15"/>
        <v>0</v>
      </c>
    </row>
    <row r="32" spans="1:46">
      <c r="A32" s="25">
        <v>22</v>
      </c>
      <c r="B32" s="183"/>
      <c r="C32" s="48"/>
      <c r="D32" s="48"/>
      <c r="E32" s="184"/>
      <c r="F32" s="48"/>
      <c r="G32" s="49"/>
      <c r="H32" s="50"/>
      <c r="I32" s="186"/>
      <c r="J32" s="142"/>
      <c r="K32" s="410"/>
      <c r="L32" s="411"/>
      <c r="M32" s="411"/>
      <c r="N32" s="411"/>
      <c r="O32" s="411"/>
      <c r="P32" s="412"/>
      <c r="Q32" s="400"/>
      <c r="R32" s="401"/>
      <c r="S32" s="410"/>
      <c r="T32" s="412"/>
      <c r="X32" s="54"/>
      <c r="Y32" s="55"/>
      <c r="AA32" s="5" t="str">
        <f t="shared" si="8"/>
        <v/>
      </c>
      <c r="AB32" s="5" t="str">
        <f t="shared" si="0"/>
        <v/>
      </c>
      <c r="AC32" s="5" t="str">
        <f t="shared" si="1"/>
        <v/>
      </c>
      <c r="AD32" s="5" t="str">
        <f t="shared" si="2"/>
        <v/>
      </c>
      <c r="AE32" s="5" t="str">
        <f t="shared" si="3"/>
        <v/>
      </c>
      <c r="AF32" s="8" t="str">
        <f>IF(F32="男",data_kyogisha!A23,"")</f>
        <v/>
      </c>
      <c r="AG32" s="5" t="str">
        <f t="shared" si="9"/>
        <v/>
      </c>
      <c r="AH32" s="5" t="str">
        <f t="shared" si="4"/>
        <v/>
      </c>
      <c r="AI32" s="5" t="str">
        <f t="shared" si="5"/>
        <v/>
      </c>
      <c r="AJ32" s="5" t="str">
        <f t="shared" si="6"/>
        <v/>
      </c>
      <c r="AK32" s="5" t="str">
        <f t="shared" si="7"/>
        <v/>
      </c>
      <c r="AL32" s="1" t="str">
        <f>IF(F32="女",data_kyogisha!A23,"")</f>
        <v/>
      </c>
      <c r="AM32" s="1">
        <f t="shared" si="16"/>
        <v>0</v>
      </c>
      <c r="AN32" s="1">
        <f t="shared" si="10"/>
        <v>0</v>
      </c>
      <c r="AO32" s="1">
        <f t="shared" si="11"/>
        <v>0</v>
      </c>
      <c r="AP32" s="1">
        <f t="shared" si="12"/>
        <v>0</v>
      </c>
      <c r="AQ32" s="1">
        <f t="shared" si="17"/>
        <v>0</v>
      </c>
      <c r="AR32" s="1">
        <f t="shared" si="13"/>
        <v>0</v>
      </c>
      <c r="AS32" s="1">
        <f t="shared" si="14"/>
        <v>0</v>
      </c>
      <c r="AT32" s="1">
        <f t="shared" si="15"/>
        <v>0</v>
      </c>
    </row>
    <row r="33" spans="1:46">
      <c r="A33" s="25">
        <v>23</v>
      </c>
      <c r="B33" s="183"/>
      <c r="C33" s="48"/>
      <c r="D33" s="48"/>
      <c r="E33" s="184"/>
      <c r="F33" s="48"/>
      <c r="G33" s="49"/>
      <c r="H33" s="50"/>
      <c r="I33" s="186"/>
      <c r="J33" s="142"/>
      <c r="K33" s="410"/>
      <c r="L33" s="411"/>
      <c r="M33" s="411"/>
      <c r="N33" s="411"/>
      <c r="O33" s="411"/>
      <c r="P33" s="412"/>
      <c r="Q33" s="400"/>
      <c r="R33" s="401"/>
      <c r="S33" s="410"/>
      <c r="T33" s="412"/>
      <c r="X33" s="54"/>
      <c r="Y33" s="55"/>
      <c r="AA33" s="5" t="str">
        <f t="shared" si="8"/>
        <v/>
      </c>
      <c r="AB33" s="5" t="str">
        <f t="shared" si="0"/>
        <v/>
      </c>
      <c r="AC33" s="5" t="str">
        <f t="shared" si="1"/>
        <v/>
      </c>
      <c r="AD33" s="5" t="str">
        <f t="shared" si="2"/>
        <v/>
      </c>
      <c r="AE33" s="5" t="str">
        <f t="shared" si="3"/>
        <v/>
      </c>
      <c r="AF33" s="8" t="str">
        <f>IF(F33="男",data_kyogisha!A24,"")</f>
        <v/>
      </c>
      <c r="AG33" s="5" t="str">
        <f t="shared" si="9"/>
        <v/>
      </c>
      <c r="AH33" s="5" t="str">
        <f t="shared" si="4"/>
        <v/>
      </c>
      <c r="AI33" s="5" t="str">
        <f t="shared" si="5"/>
        <v/>
      </c>
      <c r="AJ33" s="5" t="str">
        <f t="shared" si="6"/>
        <v/>
      </c>
      <c r="AK33" s="5" t="str">
        <f t="shared" si="7"/>
        <v/>
      </c>
      <c r="AL33" s="1" t="str">
        <f>IF(F33="女",data_kyogisha!A24,"")</f>
        <v/>
      </c>
      <c r="AM33" s="1">
        <f t="shared" si="16"/>
        <v>0</v>
      </c>
      <c r="AN33" s="1">
        <f t="shared" si="10"/>
        <v>0</v>
      </c>
      <c r="AO33" s="1">
        <f t="shared" si="11"/>
        <v>0</v>
      </c>
      <c r="AP33" s="1">
        <f t="shared" si="12"/>
        <v>0</v>
      </c>
      <c r="AQ33" s="1">
        <f t="shared" si="17"/>
        <v>0</v>
      </c>
      <c r="AR33" s="1">
        <f t="shared" si="13"/>
        <v>0</v>
      </c>
      <c r="AS33" s="1">
        <f t="shared" si="14"/>
        <v>0</v>
      </c>
      <c r="AT33" s="1">
        <f t="shared" si="15"/>
        <v>0</v>
      </c>
    </row>
    <row r="34" spans="1:46">
      <c r="A34" s="25">
        <v>24</v>
      </c>
      <c r="B34" s="183"/>
      <c r="C34" s="48"/>
      <c r="D34" s="48"/>
      <c r="E34" s="184"/>
      <c r="F34" s="48"/>
      <c r="G34" s="49"/>
      <c r="H34" s="50"/>
      <c r="I34" s="186"/>
      <c r="J34" s="142"/>
      <c r="K34" s="410"/>
      <c r="L34" s="411"/>
      <c r="M34" s="411"/>
      <c r="N34" s="411"/>
      <c r="O34" s="411"/>
      <c r="P34" s="412"/>
      <c r="Q34" s="400"/>
      <c r="R34" s="401"/>
      <c r="S34" s="410"/>
      <c r="T34" s="412"/>
      <c r="X34" s="54"/>
      <c r="Y34" s="55"/>
      <c r="AA34" s="5" t="str">
        <f t="shared" si="8"/>
        <v/>
      </c>
      <c r="AB34" s="5" t="str">
        <f t="shared" si="0"/>
        <v/>
      </c>
      <c r="AC34" s="5" t="str">
        <f t="shared" si="1"/>
        <v/>
      </c>
      <c r="AD34" s="5" t="str">
        <f t="shared" si="2"/>
        <v/>
      </c>
      <c r="AE34" s="5" t="str">
        <f t="shared" si="3"/>
        <v/>
      </c>
      <c r="AF34" s="8" t="str">
        <f>IF(F34="男",data_kyogisha!A25,"")</f>
        <v/>
      </c>
      <c r="AG34" s="5" t="str">
        <f t="shared" si="9"/>
        <v/>
      </c>
      <c r="AH34" s="5" t="str">
        <f t="shared" si="4"/>
        <v/>
      </c>
      <c r="AI34" s="5" t="str">
        <f t="shared" si="5"/>
        <v/>
      </c>
      <c r="AJ34" s="5" t="str">
        <f t="shared" si="6"/>
        <v/>
      </c>
      <c r="AK34" s="5" t="str">
        <f t="shared" si="7"/>
        <v/>
      </c>
      <c r="AL34" s="1" t="str">
        <f>IF(F34="女",data_kyogisha!A25,"")</f>
        <v/>
      </c>
      <c r="AM34" s="1">
        <f t="shared" si="16"/>
        <v>0</v>
      </c>
      <c r="AN34" s="1">
        <f t="shared" si="10"/>
        <v>0</v>
      </c>
      <c r="AO34" s="1">
        <f t="shared" si="11"/>
        <v>0</v>
      </c>
      <c r="AP34" s="1">
        <f t="shared" si="12"/>
        <v>0</v>
      </c>
      <c r="AQ34" s="1">
        <f t="shared" si="17"/>
        <v>0</v>
      </c>
      <c r="AR34" s="1">
        <f t="shared" si="13"/>
        <v>0</v>
      </c>
      <c r="AS34" s="1">
        <f t="shared" si="14"/>
        <v>0</v>
      </c>
      <c r="AT34" s="1">
        <f t="shared" si="15"/>
        <v>0</v>
      </c>
    </row>
    <row r="35" spans="1:46">
      <c r="A35" s="25">
        <v>25</v>
      </c>
      <c r="B35" s="183"/>
      <c r="C35" s="48"/>
      <c r="D35" s="48"/>
      <c r="E35" s="184"/>
      <c r="F35" s="48"/>
      <c r="G35" s="49"/>
      <c r="H35" s="50"/>
      <c r="I35" s="186"/>
      <c r="J35" s="142"/>
      <c r="K35" s="410"/>
      <c r="L35" s="411"/>
      <c r="M35" s="411"/>
      <c r="N35" s="411"/>
      <c r="O35" s="411"/>
      <c r="P35" s="412"/>
      <c r="Q35" s="400"/>
      <c r="R35" s="401"/>
      <c r="S35" s="410"/>
      <c r="T35" s="412"/>
      <c r="X35" s="54"/>
      <c r="Y35" s="55"/>
      <c r="AA35" s="5" t="str">
        <f t="shared" si="8"/>
        <v/>
      </c>
      <c r="AB35" s="5" t="str">
        <f t="shared" si="0"/>
        <v/>
      </c>
      <c r="AC35" s="5" t="str">
        <f t="shared" si="1"/>
        <v/>
      </c>
      <c r="AD35" s="5" t="str">
        <f t="shared" si="2"/>
        <v/>
      </c>
      <c r="AE35" s="5" t="str">
        <f t="shared" si="3"/>
        <v/>
      </c>
      <c r="AF35" s="8" t="str">
        <f>IF(F35="男",data_kyogisha!A26,"")</f>
        <v/>
      </c>
      <c r="AG35" s="5" t="str">
        <f t="shared" si="9"/>
        <v/>
      </c>
      <c r="AH35" s="5" t="str">
        <f t="shared" si="4"/>
        <v/>
      </c>
      <c r="AI35" s="5" t="str">
        <f t="shared" si="5"/>
        <v/>
      </c>
      <c r="AJ35" s="5" t="str">
        <f t="shared" si="6"/>
        <v/>
      </c>
      <c r="AK35" s="5" t="str">
        <f t="shared" si="7"/>
        <v/>
      </c>
      <c r="AL35" s="1" t="str">
        <f>IF(F35="女",data_kyogisha!A26,"")</f>
        <v/>
      </c>
      <c r="AM35" s="1">
        <f t="shared" si="16"/>
        <v>0</v>
      </c>
      <c r="AN35" s="1">
        <f t="shared" si="10"/>
        <v>0</v>
      </c>
      <c r="AO35" s="1">
        <f t="shared" si="11"/>
        <v>0</v>
      </c>
      <c r="AP35" s="1">
        <f t="shared" si="12"/>
        <v>0</v>
      </c>
      <c r="AQ35" s="1">
        <f t="shared" si="17"/>
        <v>0</v>
      </c>
      <c r="AR35" s="1">
        <f t="shared" si="13"/>
        <v>0</v>
      </c>
      <c r="AS35" s="1">
        <f t="shared" si="14"/>
        <v>0</v>
      </c>
      <c r="AT35" s="1">
        <f t="shared" si="15"/>
        <v>0</v>
      </c>
    </row>
    <row r="36" spans="1:46">
      <c r="A36" s="25">
        <v>26</v>
      </c>
      <c r="B36" s="183"/>
      <c r="C36" s="48"/>
      <c r="D36" s="48"/>
      <c r="E36" s="184"/>
      <c r="F36" s="48"/>
      <c r="G36" s="49"/>
      <c r="H36" s="50"/>
      <c r="I36" s="186"/>
      <c r="J36" s="142"/>
      <c r="K36" s="410"/>
      <c r="L36" s="411"/>
      <c r="M36" s="411"/>
      <c r="N36" s="411"/>
      <c r="O36" s="411"/>
      <c r="P36" s="412"/>
      <c r="Q36" s="400"/>
      <c r="R36" s="401"/>
      <c r="S36" s="410"/>
      <c r="T36" s="412"/>
      <c r="X36" s="54"/>
      <c r="Y36" s="55"/>
      <c r="AA36" s="5" t="str">
        <f t="shared" si="8"/>
        <v/>
      </c>
      <c r="AB36" s="5" t="str">
        <f t="shared" si="0"/>
        <v/>
      </c>
      <c r="AC36" s="5" t="str">
        <f t="shared" si="1"/>
        <v/>
      </c>
      <c r="AD36" s="5" t="str">
        <f t="shared" si="2"/>
        <v/>
      </c>
      <c r="AE36" s="5" t="str">
        <f t="shared" si="3"/>
        <v/>
      </c>
      <c r="AF36" s="8" t="str">
        <f>IF(F36="男",data_kyogisha!A27,"")</f>
        <v/>
      </c>
      <c r="AG36" s="5" t="str">
        <f t="shared" si="9"/>
        <v/>
      </c>
      <c r="AH36" s="5" t="str">
        <f t="shared" si="4"/>
        <v/>
      </c>
      <c r="AI36" s="5" t="str">
        <f t="shared" si="5"/>
        <v/>
      </c>
      <c r="AJ36" s="5" t="str">
        <f t="shared" si="6"/>
        <v/>
      </c>
      <c r="AK36" s="5" t="str">
        <f t="shared" si="7"/>
        <v/>
      </c>
      <c r="AL36" s="1" t="str">
        <f>IF(F36="女",data_kyogisha!A27,"")</f>
        <v/>
      </c>
      <c r="AM36" s="1">
        <f t="shared" si="16"/>
        <v>0</v>
      </c>
      <c r="AN36" s="1">
        <f t="shared" si="10"/>
        <v>0</v>
      </c>
      <c r="AO36" s="1">
        <f t="shared" si="11"/>
        <v>0</v>
      </c>
      <c r="AP36" s="1">
        <f t="shared" si="12"/>
        <v>0</v>
      </c>
      <c r="AQ36" s="1">
        <f t="shared" si="17"/>
        <v>0</v>
      </c>
      <c r="AR36" s="1">
        <f t="shared" si="13"/>
        <v>0</v>
      </c>
      <c r="AS36" s="1">
        <f t="shared" si="14"/>
        <v>0</v>
      </c>
      <c r="AT36" s="1">
        <f t="shared" si="15"/>
        <v>0</v>
      </c>
    </row>
    <row r="37" spans="1:46">
      <c r="A37" s="25">
        <v>27</v>
      </c>
      <c r="B37" s="183"/>
      <c r="C37" s="48"/>
      <c r="D37" s="48"/>
      <c r="E37" s="184"/>
      <c r="F37" s="48"/>
      <c r="G37" s="49"/>
      <c r="H37" s="50"/>
      <c r="I37" s="186"/>
      <c r="J37" s="142"/>
      <c r="K37" s="410"/>
      <c r="L37" s="411"/>
      <c r="M37" s="411"/>
      <c r="N37" s="411"/>
      <c r="O37" s="411"/>
      <c r="P37" s="412"/>
      <c r="Q37" s="400"/>
      <c r="R37" s="401"/>
      <c r="S37" s="410"/>
      <c r="T37" s="412"/>
      <c r="X37" s="54"/>
      <c r="Y37" s="55"/>
      <c r="AA37" s="5" t="str">
        <f t="shared" si="8"/>
        <v/>
      </c>
      <c r="AB37" s="5" t="str">
        <f t="shared" si="0"/>
        <v/>
      </c>
      <c r="AC37" s="5" t="str">
        <f t="shared" si="1"/>
        <v/>
      </c>
      <c r="AD37" s="5" t="str">
        <f t="shared" si="2"/>
        <v/>
      </c>
      <c r="AE37" s="5" t="str">
        <f t="shared" si="3"/>
        <v/>
      </c>
      <c r="AF37" s="8" t="str">
        <f>IF(F37="男",data_kyogisha!A28,"")</f>
        <v/>
      </c>
      <c r="AG37" s="5" t="str">
        <f t="shared" si="9"/>
        <v/>
      </c>
      <c r="AH37" s="5" t="str">
        <f t="shared" si="4"/>
        <v/>
      </c>
      <c r="AI37" s="5" t="str">
        <f t="shared" si="5"/>
        <v/>
      </c>
      <c r="AJ37" s="5" t="str">
        <f t="shared" si="6"/>
        <v/>
      </c>
      <c r="AK37" s="5" t="str">
        <f t="shared" si="7"/>
        <v/>
      </c>
      <c r="AL37" s="1" t="str">
        <f>IF(F37="女",data_kyogisha!A28,"")</f>
        <v/>
      </c>
      <c r="AM37" s="1">
        <f t="shared" si="16"/>
        <v>0</v>
      </c>
      <c r="AN37" s="1">
        <f t="shared" si="10"/>
        <v>0</v>
      </c>
      <c r="AO37" s="1">
        <f t="shared" si="11"/>
        <v>0</v>
      </c>
      <c r="AP37" s="1">
        <f t="shared" si="12"/>
        <v>0</v>
      </c>
      <c r="AQ37" s="1">
        <f t="shared" si="17"/>
        <v>0</v>
      </c>
      <c r="AR37" s="1">
        <f t="shared" si="13"/>
        <v>0</v>
      </c>
      <c r="AS37" s="1">
        <f t="shared" si="14"/>
        <v>0</v>
      </c>
      <c r="AT37" s="1">
        <f t="shared" si="15"/>
        <v>0</v>
      </c>
    </row>
    <row r="38" spans="1:46">
      <c r="A38" s="25">
        <v>28</v>
      </c>
      <c r="B38" s="183"/>
      <c r="C38" s="48"/>
      <c r="D38" s="48"/>
      <c r="E38" s="184"/>
      <c r="F38" s="48"/>
      <c r="G38" s="49"/>
      <c r="H38" s="50"/>
      <c r="I38" s="186"/>
      <c r="J38" s="142"/>
      <c r="K38" s="410"/>
      <c r="L38" s="411"/>
      <c r="M38" s="411"/>
      <c r="N38" s="411"/>
      <c r="O38" s="411"/>
      <c r="P38" s="412"/>
      <c r="Q38" s="400"/>
      <c r="R38" s="401"/>
      <c r="S38" s="410"/>
      <c r="T38" s="412"/>
      <c r="X38" s="54"/>
      <c r="Y38" s="55"/>
      <c r="AA38" s="5" t="str">
        <f t="shared" si="8"/>
        <v/>
      </c>
      <c r="AB38" s="5" t="str">
        <f t="shared" si="0"/>
        <v/>
      </c>
      <c r="AC38" s="5" t="str">
        <f t="shared" si="1"/>
        <v/>
      </c>
      <c r="AD38" s="5" t="str">
        <f t="shared" si="2"/>
        <v/>
      </c>
      <c r="AE38" s="5" t="str">
        <f t="shared" si="3"/>
        <v/>
      </c>
      <c r="AF38" s="8" t="str">
        <f>IF(F38="男",data_kyogisha!A29,"")</f>
        <v/>
      </c>
      <c r="AG38" s="5" t="str">
        <f t="shared" si="9"/>
        <v/>
      </c>
      <c r="AH38" s="5" t="str">
        <f t="shared" si="4"/>
        <v/>
      </c>
      <c r="AI38" s="5" t="str">
        <f t="shared" si="5"/>
        <v/>
      </c>
      <c r="AJ38" s="5" t="str">
        <f t="shared" si="6"/>
        <v/>
      </c>
      <c r="AK38" s="5" t="str">
        <f t="shared" si="7"/>
        <v/>
      </c>
      <c r="AL38" s="1" t="str">
        <f>IF(F38="女",data_kyogisha!A29,"")</f>
        <v/>
      </c>
      <c r="AM38" s="1">
        <f t="shared" si="16"/>
        <v>0</v>
      </c>
      <c r="AN38" s="1">
        <f t="shared" si="10"/>
        <v>0</v>
      </c>
      <c r="AO38" s="1">
        <f t="shared" si="11"/>
        <v>0</v>
      </c>
      <c r="AP38" s="1">
        <f t="shared" si="12"/>
        <v>0</v>
      </c>
      <c r="AQ38" s="1">
        <f t="shared" si="17"/>
        <v>0</v>
      </c>
      <c r="AR38" s="1">
        <f t="shared" si="13"/>
        <v>0</v>
      </c>
      <c r="AS38" s="1">
        <f t="shared" si="14"/>
        <v>0</v>
      </c>
      <c r="AT38" s="1">
        <f t="shared" si="15"/>
        <v>0</v>
      </c>
    </row>
    <row r="39" spans="1:46">
      <c r="A39" s="25">
        <v>29</v>
      </c>
      <c r="B39" s="183"/>
      <c r="C39" s="48"/>
      <c r="D39" s="48"/>
      <c r="E39" s="184"/>
      <c r="F39" s="48"/>
      <c r="G39" s="49"/>
      <c r="H39" s="50"/>
      <c r="I39" s="186"/>
      <c r="J39" s="142"/>
      <c r="K39" s="410"/>
      <c r="L39" s="411"/>
      <c r="M39" s="411"/>
      <c r="N39" s="411"/>
      <c r="O39" s="411"/>
      <c r="P39" s="412"/>
      <c r="Q39" s="400"/>
      <c r="R39" s="401"/>
      <c r="S39" s="410"/>
      <c r="T39" s="412"/>
      <c r="X39" s="54"/>
      <c r="Y39" s="55"/>
      <c r="AA39" s="5" t="str">
        <f t="shared" si="8"/>
        <v/>
      </c>
      <c r="AB39" s="5" t="str">
        <f t="shared" si="0"/>
        <v/>
      </c>
      <c r="AC39" s="5" t="str">
        <f t="shared" si="1"/>
        <v/>
      </c>
      <c r="AD39" s="5" t="str">
        <f t="shared" si="2"/>
        <v/>
      </c>
      <c r="AE39" s="5" t="str">
        <f t="shared" si="3"/>
        <v/>
      </c>
      <c r="AF39" s="8" t="str">
        <f>IF(F39="男",data_kyogisha!A30,"")</f>
        <v/>
      </c>
      <c r="AG39" s="5" t="str">
        <f t="shared" si="9"/>
        <v/>
      </c>
      <c r="AH39" s="5" t="str">
        <f t="shared" si="4"/>
        <v/>
      </c>
      <c r="AI39" s="5" t="str">
        <f t="shared" si="5"/>
        <v/>
      </c>
      <c r="AJ39" s="5" t="str">
        <f t="shared" si="6"/>
        <v/>
      </c>
      <c r="AK39" s="5" t="str">
        <f t="shared" si="7"/>
        <v/>
      </c>
      <c r="AL39" s="1" t="str">
        <f>IF(F39="女",data_kyogisha!A30,"")</f>
        <v/>
      </c>
      <c r="AM39" s="1">
        <f t="shared" si="16"/>
        <v>0</v>
      </c>
      <c r="AN39" s="1">
        <f t="shared" si="10"/>
        <v>0</v>
      </c>
      <c r="AO39" s="1">
        <f t="shared" si="11"/>
        <v>0</v>
      </c>
      <c r="AP39" s="1">
        <f t="shared" si="12"/>
        <v>0</v>
      </c>
      <c r="AQ39" s="1">
        <f t="shared" si="17"/>
        <v>0</v>
      </c>
      <c r="AR39" s="1">
        <f t="shared" si="13"/>
        <v>0</v>
      </c>
      <c r="AS39" s="1">
        <f t="shared" si="14"/>
        <v>0</v>
      </c>
      <c r="AT39" s="1">
        <f t="shared" si="15"/>
        <v>0</v>
      </c>
    </row>
    <row r="40" spans="1:46">
      <c r="A40" s="25">
        <v>30</v>
      </c>
      <c r="B40" s="183"/>
      <c r="C40" s="48"/>
      <c r="D40" s="48"/>
      <c r="E40" s="184"/>
      <c r="F40" s="48"/>
      <c r="G40" s="49"/>
      <c r="H40" s="50"/>
      <c r="I40" s="186"/>
      <c r="J40" s="142"/>
      <c r="K40" s="410"/>
      <c r="L40" s="411"/>
      <c r="M40" s="411"/>
      <c r="N40" s="411"/>
      <c r="O40" s="411"/>
      <c r="P40" s="412"/>
      <c r="Q40" s="400"/>
      <c r="R40" s="401"/>
      <c r="S40" s="410"/>
      <c r="T40" s="412"/>
      <c r="Y40" s="2"/>
      <c r="AA40" s="5" t="str">
        <f t="shared" si="8"/>
        <v/>
      </c>
      <c r="AB40" s="5" t="str">
        <f t="shared" si="0"/>
        <v/>
      </c>
      <c r="AC40" s="5" t="str">
        <f t="shared" si="1"/>
        <v/>
      </c>
      <c r="AD40" s="5" t="str">
        <f t="shared" si="2"/>
        <v/>
      </c>
      <c r="AE40" s="5" t="str">
        <f t="shared" si="3"/>
        <v/>
      </c>
      <c r="AF40" s="8" t="str">
        <f>IF(F40="男",data_kyogisha!A31,"")</f>
        <v/>
      </c>
      <c r="AG40" s="5" t="str">
        <f t="shared" si="9"/>
        <v/>
      </c>
      <c r="AH40" s="5" t="str">
        <f t="shared" si="4"/>
        <v/>
      </c>
      <c r="AI40" s="5" t="str">
        <f t="shared" si="5"/>
        <v/>
      </c>
      <c r="AJ40" s="5" t="str">
        <f t="shared" si="6"/>
        <v/>
      </c>
      <c r="AK40" s="5" t="str">
        <f t="shared" si="7"/>
        <v/>
      </c>
      <c r="AL40" s="1" t="str">
        <f>IF(F40="女",data_kyogisha!A31,"")</f>
        <v/>
      </c>
      <c r="AM40" s="1">
        <f t="shared" si="16"/>
        <v>0</v>
      </c>
      <c r="AN40" s="1">
        <f t="shared" si="10"/>
        <v>0</v>
      </c>
      <c r="AO40" s="1">
        <f t="shared" si="11"/>
        <v>0</v>
      </c>
      <c r="AP40" s="1">
        <f t="shared" si="12"/>
        <v>0</v>
      </c>
      <c r="AQ40" s="1">
        <f t="shared" si="17"/>
        <v>0</v>
      </c>
      <c r="AR40" s="1">
        <f t="shared" si="13"/>
        <v>0</v>
      </c>
      <c r="AS40" s="1">
        <f t="shared" si="14"/>
        <v>0</v>
      </c>
      <c r="AT40" s="1">
        <f t="shared" si="15"/>
        <v>0</v>
      </c>
    </row>
    <row r="41" spans="1:46">
      <c r="A41" s="25">
        <v>31</v>
      </c>
      <c r="B41" s="183"/>
      <c r="C41" s="48"/>
      <c r="D41" s="48"/>
      <c r="E41" s="184"/>
      <c r="F41" s="48"/>
      <c r="G41" s="49"/>
      <c r="H41" s="50"/>
      <c r="I41" s="186"/>
      <c r="J41" s="142"/>
      <c r="K41" s="410"/>
      <c r="L41" s="411"/>
      <c r="M41" s="411"/>
      <c r="N41" s="411"/>
      <c r="O41" s="411"/>
      <c r="P41" s="412"/>
      <c r="Q41" s="400"/>
      <c r="R41" s="401"/>
      <c r="S41" s="410"/>
      <c r="T41" s="412"/>
      <c r="Y41" s="2"/>
      <c r="AA41" s="5" t="str">
        <f t="shared" si="8"/>
        <v/>
      </c>
      <c r="AB41" s="5" t="str">
        <f t="shared" si="0"/>
        <v/>
      </c>
      <c r="AC41" s="5" t="str">
        <f t="shared" si="1"/>
        <v/>
      </c>
      <c r="AD41" s="5" t="str">
        <f t="shared" si="2"/>
        <v/>
      </c>
      <c r="AE41" s="5" t="str">
        <f t="shared" si="3"/>
        <v/>
      </c>
      <c r="AF41" s="8" t="str">
        <f>IF(F41="男",data_kyogisha!A32,"")</f>
        <v/>
      </c>
      <c r="AG41" s="5" t="str">
        <f t="shared" si="9"/>
        <v/>
      </c>
      <c r="AH41" s="5" t="str">
        <f t="shared" si="4"/>
        <v/>
      </c>
      <c r="AI41" s="5" t="str">
        <f t="shared" si="5"/>
        <v/>
      </c>
      <c r="AJ41" s="5" t="str">
        <f t="shared" si="6"/>
        <v/>
      </c>
      <c r="AK41" s="5" t="str">
        <f t="shared" si="7"/>
        <v/>
      </c>
      <c r="AL41" s="1" t="str">
        <f>IF(F41="女",data_kyogisha!A32,"")</f>
        <v/>
      </c>
      <c r="AM41" s="1">
        <f t="shared" si="16"/>
        <v>0</v>
      </c>
      <c r="AN41" s="1">
        <f t="shared" si="10"/>
        <v>0</v>
      </c>
      <c r="AO41" s="1">
        <f t="shared" si="11"/>
        <v>0</v>
      </c>
      <c r="AP41" s="1">
        <f t="shared" si="12"/>
        <v>0</v>
      </c>
      <c r="AQ41" s="1">
        <f t="shared" si="17"/>
        <v>0</v>
      </c>
      <c r="AR41" s="1">
        <f t="shared" si="13"/>
        <v>0</v>
      </c>
      <c r="AS41" s="1">
        <f t="shared" si="14"/>
        <v>0</v>
      </c>
      <c r="AT41" s="1">
        <f t="shared" si="15"/>
        <v>0</v>
      </c>
    </row>
    <row r="42" spans="1:46">
      <c r="A42" s="25">
        <v>32</v>
      </c>
      <c r="B42" s="183"/>
      <c r="C42" s="48"/>
      <c r="D42" s="48"/>
      <c r="E42" s="184"/>
      <c r="F42" s="48"/>
      <c r="G42" s="49"/>
      <c r="H42" s="50"/>
      <c r="I42" s="186"/>
      <c r="J42" s="142"/>
      <c r="K42" s="410"/>
      <c r="L42" s="411"/>
      <c r="M42" s="411"/>
      <c r="N42" s="411"/>
      <c r="O42" s="411"/>
      <c r="P42" s="412"/>
      <c r="Q42" s="400"/>
      <c r="R42" s="401"/>
      <c r="S42" s="410"/>
      <c r="T42" s="412"/>
      <c r="Y42" s="2"/>
      <c r="AA42" s="5" t="str">
        <f t="shared" si="8"/>
        <v/>
      </c>
      <c r="AB42" s="5" t="str">
        <f t="shared" si="0"/>
        <v/>
      </c>
      <c r="AC42" s="5" t="str">
        <f t="shared" si="1"/>
        <v/>
      </c>
      <c r="AD42" s="5" t="str">
        <f t="shared" si="2"/>
        <v/>
      </c>
      <c r="AE42" s="5" t="str">
        <f t="shared" si="3"/>
        <v/>
      </c>
      <c r="AF42" s="8" t="str">
        <f>IF(F42="男",data_kyogisha!A33,"")</f>
        <v/>
      </c>
      <c r="AG42" s="5" t="str">
        <f t="shared" si="9"/>
        <v/>
      </c>
      <c r="AH42" s="5" t="str">
        <f t="shared" si="4"/>
        <v/>
      </c>
      <c r="AI42" s="5" t="str">
        <f t="shared" si="5"/>
        <v/>
      </c>
      <c r="AJ42" s="5" t="str">
        <f t="shared" si="6"/>
        <v/>
      </c>
      <c r="AK42" s="5" t="str">
        <f t="shared" si="7"/>
        <v/>
      </c>
      <c r="AL42" s="1" t="str">
        <f>IF(F42="女",data_kyogisha!A33,"")</f>
        <v/>
      </c>
      <c r="AM42" s="1">
        <f t="shared" si="16"/>
        <v>0</v>
      </c>
      <c r="AN42" s="1">
        <f t="shared" si="10"/>
        <v>0</v>
      </c>
      <c r="AO42" s="1">
        <f t="shared" si="11"/>
        <v>0</v>
      </c>
      <c r="AP42" s="1">
        <f t="shared" si="12"/>
        <v>0</v>
      </c>
      <c r="AQ42" s="1">
        <f t="shared" si="17"/>
        <v>0</v>
      </c>
      <c r="AR42" s="1">
        <f t="shared" si="13"/>
        <v>0</v>
      </c>
      <c r="AS42" s="1">
        <f t="shared" si="14"/>
        <v>0</v>
      </c>
      <c r="AT42" s="1">
        <f t="shared" si="15"/>
        <v>0</v>
      </c>
    </row>
    <row r="43" spans="1:46">
      <c r="A43" s="25">
        <v>33</v>
      </c>
      <c r="B43" s="183"/>
      <c r="C43" s="48"/>
      <c r="D43" s="48"/>
      <c r="E43" s="184"/>
      <c r="F43" s="48"/>
      <c r="G43" s="49"/>
      <c r="H43" s="50"/>
      <c r="I43" s="186"/>
      <c r="J43" s="142"/>
      <c r="K43" s="410"/>
      <c r="L43" s="411"/>
      <c r="M43" s="411"/>
      <c r="N43" s="411"/>
      <c r="O43" s="411"/>
      <c r="P43" s="412"/>
      <c r="Q43" s="400"/>
      <c r="R43" s="401"/>
      <c r="S43" s="410"/>
      <c r="T43" s="412"/>
      <c r="Y43" s="2"/>
      <c r="AA43" s="5" t="str">
        <f t="shared" si="8"/>
        <v/>
      </c>
      <c r="AB43" s="5" t="str">
        <f t="shared" ref="AB43:AB75" si="18">IF(F43="男",C43,"")</f>
        <v/>
      </c>
      <c r="AC43" s="5" t="str">
        <f t="shared" ref="AC43:AC75" si="19">IF(F43="男",D43,"")</f>
        <v/>
      </c>
      <c r="AD43" s="5" t="str">
        <f t="shared" ref="AD43:AD75" si="20">IF(F43="男",F43,"")</f>
        <v/>
      </c>
      <c r="AE43" s="5" t="str">
        <f t="shared" ref="AE43:AE75" si="21">IF(F43="男",IF(G43="","",G43),"")</f>
        <v/>
      </c>
      <c r="AF43" s="8" t="str">
        <f>IF(F43="男",data_kyogisha!A34,"")</f>
        <v/>
      </c>
      <c r="AG43" s="5" t="str">
        <f t="shared" si="9"/>
        <v/>
      </c>
      <c r="AH43" s="5" t="str">
        <f t="shared" ref="AH43:AH74" si="22">IF(F43="女",C43,"")</f>
        <v/>
      </c>
      <c r="AI43" s="5" t="str">
        <f t="shared" ref="AI43:AI75" si="23">IF(F43="女",D43,"")</f>
        <v/>
      </c>
      <c r="AJ43" s="5" t="str">
        <f t="shared" ref="AJ43:AJ74" si="24">IF(F43="女",F43,"")</f>
        <v/>
      </c>
      <c r="AK43" s="5" t="str">
        <f t="shared" ref="AK43:AK75" si="25">IF(F43="女",IF(G43="","",G43),"")</f>
        <v/>
      </c>
      <c r="AL43" s="1" t="str">
        <f>IF(F43="女",data_kyogisha!A34,"")</f>
        <v/>
      </c>
      <c r="AM43" s="1">
        <f t="shared" si="16"/>
        <v>0</v>
      </c>
      <c r="AN43" s="1">
        <f t="shared" si="10"/>
        <v>0</v>
      </c>
      <c r="AO43" s="1">
        <f t="shared" si="11"/>
        <v>0</v>
      </c>
      <c r="AP43" s="1">
        <f t="shared" si="12"/>
        <v>0</v>
      </c>
      <c r="AQ43" s="1">
        <f t="shared" si="17"/>
        <v>0</v>
      </c>
      <c r="AR43" s="1">
        <f t="shared" si="13"/>
        <v>0</v>
      </c>
      <c r="AS43" s="1">
        <f t="shared" si="14"/>
        <v>0</v>
      </c>
      <c r="AT43" s="1">
        <f t="shared" si="15"/>
        <v>0</v>
      </c>
    </row>
    <row r="44" spans="1:46">
      <c r="A44" s="25">
        <v>34</v>
      </c>
      <c r="B44" s="183"/>
      <c r="C44" s="48"/>
      <c r="D44" s="48"/>
      <c r="E44" s="184"/>
      <c r="F44" s="48"/>
      <c r="G44" s="49"/>
      <c r="H44" s="50"/>
      <c r="I44" s="186"/>
      <c r="J44" s="142"/>
      <c r="K44" s="410"/>
      <c r="L44" s="411"/>
      <c r="M44" s="411"/>
      <c r="N44" s="411"/>
      <c r="O44" s="411"/>
      <c r="P44" s="412"/>
      <c r="Q44" s="400"/>
      <c r="R44" s="401"/>
      <c r="S44" s="410"/>
      <c r="T44" s="412"/>
      <c r="Y44" s="2"/>
      <c r="AA44" s="5" t="str">
        <f t="shared" si="8"/>
        <v/>
      </c>
      <c r="AB44" s="5" t="str">
        <f t="shared" si="18"/>
        <v/>
      </c>
      <c r="AC44" s="5" t="str">
        <f t="shared" si="19"/>
        <v/>
      </c>
      <c r="AD44" s="5" t="str">
        <f t="shared" si="20"/>
        <v/>
      </c>
      <c r="AE44" s="5" t="str">
        <f t="shared" si="21"/>
        <v/>
      </c>
      <c r="AF44" s="8" t="str">
        <f>IF(F44="男",data_kyogisha!A35,"")</f>
        <v/>
      </c>
      <c r="AG44" s="5" t="str">
        <f t="shared" si="9"/>
        <v/>
      </c>
      <c r="AH44" s="5" t="str">
        <f t="shared" si="22"/>
        <v/>
      </c>
      <c r="AI44" s="5" t="str">
        <f t="shared" si="23"/>
        <v/>
      </c>
      <c r="AJ44" s="5" t="str">
        <f t="shared" si="24"/>
        <v/>
      </c>
      <c r="AK44" s="5" t="str">
        <f t="shared" si="25"/>
        <v/>
      </c>
      <c r="AL44" s="1" t="str">
        <f>IF(F44="女",data_kyogisha!A35,"")</f>
        <v/>
      </c>
      <c r="AM44" s="1">
        <f t="shared" si="16"/>
        <v>0</v>
      </c>
      <c r="AN44" s="1">
        <f t="shared" si="10"/>
        <v>0</v>
      </c>
      <c r="AO44" s="1">
        <f t="shared" ref="AO44:AO75" si="26">IF(AND(F44="男",S44="○"),AO43+1,AO43)</f>
        <v>0</v>
      </c>
      <c r="AP44" s="1">
        <f t="shared" si="12"/>
        <v>0</v>
      </c>
      <c r="AQ44" s="1">
        <f t="shared" si="17"/>
        <v>0</v>
      </c>
      <c r="AR44" s="1">
        <f t="shared" si="13"/>
        <v>0</v>
      </c>
      <c r="AS44" s="1">
        <f t="shared" ref="AS44:AS75" si="27">IF(AND(F44="女",S44="○"),AS43+1,AS43)</f>
        <v>0</v>
      </c>
      <c r="AT44" s="1">
        <f t="shared" si="15"/>
        <v>0</v>
      </c>
    </row>
    <row r="45" spans="1:46">
      <c r="A45" s="25">
        <v>35</v>
      </c>
      <c r="B45" s="183"/>
      <c r="C45" s="48"/>
      <c r="D45" s="48"/>
      <c r="E45" s="184"/>
      <c r="F45" s="48"/>
      <c r="G45" s="49"/>
      <c r="H45" s="50"/>
      <c r="I45" s="186"/>
      <c r="J45" s="142"/>
      <c r="K45" s="410"/>
      <c r="L45" s="411"/>
      <c r="M45" s="411"/>
      <c r="N45" s="411"/>
      <c r="O45" s="411"/>
      <c r="P45" s="412"/>
      <c r="Q45" s="400"/>
      <c r="R45" s="401"/>
      <c r="S45" s="410"/>
      <c r="T45" s="412"/>
      <c r="Y45" s="2"/>
      <c r="AA45" s="5" t="str">
        <f t="shared" si="8"/>
        <v/>
      </c>
      <c r="AB45" s="5" t="str">
        <f t="shared" si="18"/>
        <v/>
      </c>
      <c r="AC45" s="5" t="str">
        <f t="shared" si="19"/>
        <v/>
      </c>
      <c r="AD45" s="5" t="str">
        <f t="shared" si="20"/>
        <v/>
      </c>
      <c r="AE45" s="5" t="str">
        <f t="shared" si="21"/>
        <v/>
      </c>
      <c r="AF45" s="8" t="str">
        <f>IF(F45="男",data_kyogisha!A36,"")</f>
        <v/>
      </c>
      <c r="AG45" s="5" t="str">
        <f t="shared" si="9"/>
        <v/>
      </c>
      <c r="AH45" s="5" t="str">
        <f t="shared" si="22"/>
        <v/>
      </c>
      <c r="AI45" s="5" t="str">
        <f t="shared" si="23"/>
        <v/>
      </c>
      <c r="AJ45" s="5" t="str">
        <f t="shared" si="24"/>
        <v/>
      </c>
      <c r="AK45" s="5" t="str">
        <f t="shared" si="25"/>
        <v/>
      </c>
      <c r="AL45" s="1" t="str">
        <f>IF(F45="女",data_kyogisha!A36,"")</f>
        <v/>
      </c>
      <c r="AM45" s="1">
        <f t="shared" si="16"/>
        <v>0</v>
      </c>
      <c r="AN45" s="1">
        <f t="shared" si="10"/>
        <v>0</v>
      </c>
      <c r="AO45" s="1">
        <f t="shared" si="26"/>
        <v>0</v>
      </c>
      <c r="AP45" s="1">
        <f t="shared" si="12"/>
        <v>0</v>
      </c>
      <c r="AQ45" s="1">
        <f t="shared" si="17"/>
        <v>0</v>
      </c>
      <c r="AR45" s="1">
        <f t="shared" si="13"/>
        <v>0</v>
      </c>
      <c r="AS45" s="1">
        <f t="shared" si="27"/>
        <v>0</v>
      </c>
      <c r="AT45" s="1">
        <f t="shared" si="15"/>
        <v>0</v>
      </c>
    </row>
    <row r="46" spans="1:46">
      <c r="A46" s="25">
        <v>36</v>
      </c>
      <c r="B46" s="183"/>
      <c r="C46" s="48"/>
      <c r="D46" s="48"/>
      <c r="E46" s="184"/>
      <c r="F46" s="48"/>
      <c r="G46" s="49"/>
      <c r="H46" s="50"/>
      <c r="I46" s="186"/>
      <c r="J46" s="142"/>
      <c r="K46" s="410"/>
      <c r="L46" s="411"/>
      <c r="M46" s="411"/>
      <c r="N46" s="411"/>
      <c r="O46" s="411"/>
      <c r="P46" s="412"/>
      <c r="Q46" s="400"/>
      <c r="R46" s="401"/>
      <c r="S46" s="410"/>
      <c r="T46" s="412"/>
      <c r="Y46" s="2"/>
      <c r="AA46" s="5" t="str">
        <f t="shared" si="8"/>
        <v/>
      </c>
      <c r="AB46" s="5" t="str">
        <f t="shared" si="18"/>
        <v/>
      </c>
      <c r="AC46" s="5" t="str">
        <f t="shared" si="19"/>
        <v/>
      </c>
      <c r="AD46" s="5" t="str">
        <f t="shared" si="20"/>
        <v/>
      </c>
      <c r="AE46" s="5" t="str">
        <f t="shared" si="21"/>
        <v/>
      </c>
      <c r="AF46" s="8" t="str">
        <f>IF(F46="男",data_kyogisha!A37,"")</f>
        <v/>
      </c>
      <c r="AG46" s="5" t="str">
        <f t="shared" si="9"/>
        <v/>
      </c>
      <c r="AH46" s="5" t="str">
        <f t="shared" si="22"/>
        <v/>
      </c>
      <c r="AI46" s="5" t="str">
        <f t="shared" si="23"/>
        <v/>
      </c>
      <c r="AJ46" s="5" t="str">
        <f t="shared" si="24"/>
        <v/>
      </c>
      <c r="AK46" s="5" t="str">
        <f t="shared" si="25"/>
        <v/>
      </c>
      <c r="AL46" s="1" t="str">
        <f>IF(F46="女",data_kyogisha!A37,"")</f>
        <v/>
      </c>
      <c r="AM46" s="1">
        <f t="shared" si="16"/>
        <v>0</v>
      </c>
      <c r="AN46" s="1">
        <f t="shared" si="10"/>
        <v>0</v>
      </c>
      <c r="AO46" s="1">
        <f t="shared" si="26"/>
        <v>0</v>
      </c>
      <c r="AP46" s="1">
        <f t="shared" si="12"/>
        <v>0</v>
      </c>
      <c r="AQ46" s="1">
        <f t="shared" si="17"/>
        <v>0</v>
      </c>
      <c r="AR46" s="1">
        <f t="shared" si="13"/>
        <v>0</v>
      </c>
      <c r="AS46" s="1">
        <f t="shared" si="27"/>
        <v>0</v>
      </c>
      <c r="AT46" s="1">
        <f t="shared" si="15"/>
        <v>0</v>
      </c>
    </row>
    <row r="47" spans="1:46">
      <c r="A47" s="25">
        <v>37</v>
      </c>
      <c r="B47" s="183"/>
      <c r="C47" s="48"/>
      <c r="D47" s="48"/>
      <c r="E47" s="184"/>
      <c r="F47" s="48"/>
      <c r="G47" s="49"/>
      <c r="H47" s="50"/>
      <c r="I47" s="186"/>
      <c r="J47" s="142"/>
      <c r="K47" s="410"/>
      <c r="L47" s="411"/>
      <c r="M47" s="411"/>
      <c r="N47" s="411"/>
      <c r="O47" s="411"/>
      <c r="P47" s="412"/>
      <c r="Q47" s="400"/>
      <c r="R47" s="401"/>
      <c r="S47" s="410"/>
      <c r="T47" s="412"/>
      <c r="Y47" s="2"/>
      <c r="AA47" s="5" t="str">
        <f t="shared" si="8"/>
        <v/>
      </c>
      <c r="AB47" s="5" t="str">
        <f t="shared" si="18"/>
        <v/>
      </c>
      <c r="AC47" s="5" t="str">
        <f t="shared" si="19"/>
        <v/>
      </c>
      <c r="AD47" s="5" t="str">
        <f t="shared" si="20"/>
        <v/>
      </c>
      <c r="AE47" s="5" t="str">
        <f t="shared" si="21"/>
        <v/>
      </c>
      <c r="AF47" s="8" t="str">
        <f>IF(F47="男",data_kyogisha!A38,"")</f>
        <v/>
      </c>
      <c r="AG47" s="5" t="str">
        <f t="shared" si="9"/>
        <v/>
      </c>
      <c r="AH47" s="5" t="str">
        <f t="shared" si="22"/>
        <v/>
      </c>
      <c r="AI47" s="5" t="str">
        <f t="shared" si="23"/>
        <v/>
      </c>
      <c r="AJ47" s="5" t="str">
        <f t="shared" si="24"/>
        <v/>
      </c>
      <c r="AK47" s="5" t="str">
        <f t="shared" si="25"/>
        <v/>
      </c>
      <c r="AL47" s="1" t="str">
        <f>IF(F47="女",data_kyogisha!A38,"")</f>
        <v/>
      </c>
      <c r="AM47" s="1">
        <f t="shared" si="16"/>
        <v>0</v>
      </c>
      <c r="AN47" s="1">
        <f t="shared" si="10"/>
        <v>0</v>
      </c>
      <c r="AO47" s="1">
        <f t="shared" si="26"/>
        <v>0</v>
      </c>
      <c r="AP47" s="1">
        <f t="shared" si="12"/>
        <v>0</v>
      </c>
      <c r="AQ47" s="1">
        <f t="shared" si="17"/>
        <v>0</v>
      </c>
      <c r="AR47" s="1">
        <f t="shared" si="13"/>
        <v>0</v>
      </c>
      <c r="AS47" s="1">
        <f t="shared" si="27"/>
        <v>0</v>
      </c>
      <c r="AT47" s="1">
        <f t="shared" si="15"/>
        <v>0</v>
      </c>
    </row>
    <row r="48" spans="1:46">
      <c r="A48" s="25">
        <v>38</v>
      </c>
      <c r="B48" s="183"/>
      <c r="C48" s="48"/>
      <c r="D48" s="48"/>
      <c r="E48" s="184"/>
      <c r="F48" s="48"/>
      <c r="G48" s="49"/>
      <c r="H48" s="50"/>
      <c r="I48" s="186"/>
      <c r="J48" s="142"/>
      <c r="K48" s="410"/>
      <c r="L48" s="411"/>
      <c r="M48" s="411"/>
      <c r="N48" s="411"/>
      <c r="O48" s="411"/>
      <c r="P48" s="412"/>
      <c r="Q48" s="400"/>
      <c r="R48" s="401"/>
      <c r="S48" s="410"/>
      <c r="T48" s="412"/>
      <c r="Y48" s="2"/>
      <c r="AA48" s="5" t="str">
        <f t="shared" si="8"/>
        <v/>
      </c>
      <c r="AB48" s="5" t="str">
        <f t="shared" si="18"/>
        <v/>
      </c>
      <c r="AC48" s="5" t="str">
        <f t="shared" si="19"/>
        <v/>
      </c>
      <c r="AD48" s="5" t="str">
        <f t="shared" si="20"/>
        <v/>
      </c>
      <c r="AE48" s="5" t="str">
        <f t="shared" si="21"/>
        <v/>
      </c>
      <c r="AF48" s="8" t="str">
        <f>IF(F48="男",data_kyogisha!A39,"")</f>
        <v/>
      </c>
      <c r="AG48" s="5" t="str">
        <f t="shared" si="9"/>
        <v/>
      </c>
      <c r="AH48" s="5" t="str">
        <f t="shared" si="22"/>
        <v/>
      </c>
      <c r="AI48" s="5" t="str">
        <f t="shared" si="23"/>
        <v/>
      </c>
      <c r="AJ48" s="5" t="str">
        <f t="shared" si="24"/>
        <v/>
      </c>
      <c r="AK48" s="5" t="str">
        <f t="shared" si="25"/>
        <v/>
      </c>
      <c r="AL48" s="1" t="str">
        <f>IF(F48="女",data_kyogisha!A39,"")</f>
        <v/>
      </c>
      <c r="AM48" s="1">
        <f t="shared" si="16"/>
        <v>0</v>
      </c>
      <c r="AN48" s="1">
        <f t="shared" si="10"/>
        <v>0</v>
      </c>
      <c r="AO48" s="1">
        <f t="shared" si="26"/>
        <v>0</v>
      </c>
      <c r="AP48" s="1">
        <f t="shared" si="12"/>
        <v>0</v>
      </c>
      <c r="AQ48" s="1">
        <f t="shared" si="17"/>
        <v>0</v>
      </c>
      <c r="AR48" s="1">
        <f t="shared" si="13"/>
        <v>0</v>
      </c>
      <c r="AS48" s="1">
        <f t="shared" si="27"/>
        <v>0</v>
      </c>
      <c r="AT48" s="1">
        <f t="shared" si="15"/>
        <v>0</v>
      </c>
    </row>
    <row r="49" spans="1:46">
      <c r="A49" s="25">
        <v>39</v>
      </c>
      <c r="B49" s="183"/>
      <c r="C49" s="48"/>
      <c r="D49" s="48"/>
      <c r="E49" s="184"/>
      <c r="F49" s="48"/>
      <c r="G49" s="49"/>
      <c r="H49" s="50"/>
      <c r="I49" s="186"/>
      <c r="J49" s="142"/>
      <c r="K49" s="410"/>
      <c r="L49" s="411"/>
      <c r="M49" s="411"/>
      <c r="N49" s="411"/>
      <c r="O49" s="411"/>
      <c r="P49" s="412"/>
      <c r="Q49" s="400"/>
      <c r="R49" s="401"/>
      <c r="S49" s="410"/>
      <c r="T49" s="412"/>
      <c r="Y49" s="2"/>
      <c r="AA49" s="5" t="str">
        <f t="shared" si="8"/>
        <v/>
      </c>
      <c r="AB49" s="5" t="str">
        <f t="shared" si="18"/>
        <v/>
      </c>
      <c r="AC49" s="5" t="str">
        <f t="shared" si="19"/>
        <v/>
      </c>
      <c r="AD49" s="5" t="str">
        <f t="shared" si="20"/>
        <v/>
      </c>
      <c r="AE49" s="5" t="str">
        <f t="shared" si="21"/>
        <v/>
      </c>
      <c r="AF49" s="8" t="str">
        <f>IF(F49="男",data_kyogisha!A40,"")</f>
        <v/>
      </c>
      <c r="AG49" s="5" t="str">
        <f t="shared" si="9"/>
        <v/>
      </c>
      <c r="AH49" s="5" t="str">
        <f t="shared" si="22"/>
        <v/>
      </c>
      <c r="AI49" s="5" t="str">
        <f t="shared" si="23"/>
        <v/>
      </c>
      <c r="AJ49" s="5" t="str">
        <f t="shared" si="24"/>
        <v/>
      </c>
      <c r="AK49" s="5" t="str">
        <f t="shared" si="25"/>
        <v/>
      </c>
      <c r="AL49" s="1" t="str">
        <f>IF(F49="女",data_kyogisha!A40,"")</f>
        <v/>
      </c>
      <c r="AM49" s="1">
        <f t="shared" si="16"/>
        <v>0</v>
      </c>
      <c r="AN49" s="1">
        <f t="shared" si="10"/>
        <v>0</v>
      </c>
      <c r="AO49" s="1">
        <f t="shared" si="26"/>
        <v>0</v>
      </c>
      <c r="AP49" s="1">
        <f t="shared" si="12"/>
        <v>0</v>
      </c>
      <c r="AQ49" s="1">
        <f t="shared" si="17"/>
        <v>0</v>
      </c>
      <c r="AR49" s="1">
        <f t="shared" si="13"/>
        <v>0</v>
      </c>
      <c r="AS49" s="1">
        <f t="shared" si="27"/>
        <v>0</v>
      </c>
      <c r="AT49" s="1">
        <f t="shared" si="15"/>
        <v>0</v>
      </c>
    </row>
    <row r="50" spans="1:46">
      <c r="A50" s="25">
        <v>40</v>
      </c>
      <c r="B50" s="183"/>
      <c r="C50" s="48"/>
      <c r="D50" s="48"/>
      <c r="E50" s="184"/>
      <c r="F50" s="48"/>
      <c r="G50" s="49"/>
      <c r="H50" s="50"/>
      <c r="I50" s="186"/>
      <c r="J50" s="142"/>
      <c r="K50" s="410"/>
      <c r="L50" s="411"/>
      <c r="M50" s="411"/>
      <c r="N50" s="411"/>
      <c r="O50" s="411"/>
      <c r="P50" s="412"/>
      <c r="Q50" s="400"/>
      <c r="R50" s="401"/>
      <c r="S50" s="410"/>
      <c r="T50" s="412"/>
      <c r="Y50" s="2"/>
      <c r="AA50" s="5" t="str">
        <f t="shared" si="8"/>
        <v/>
      </c>
      <c r="AB50" s="5" t="str">
        <f t="shared" si="18"/>
        <v/>
      </c>
      <c r="AC50" s="5" t="str">
        <f t="shared" si="19"/>
        <v/>
      </c>
      <c r="AD50" s="5" t="str">
        <f t="shared" si="20"/>
        <v/>
      </c>
      <c r="AE50" s="5" t="str">
        <f t="shared" si="21"/>
        <v/>
      </c>
      <c r="AF50" s="8" t="str">
        <f>IF(F50="男",data_kyogisha!A41,"")</f>
        <v/>
      </c>
      <c r="AG50" s="5" t="str">
        <f t="shared" si="9"/>
        <v/>
      </c>
      <c r="AH50" s="5" t="str">
        <f t="shared" si="22"/>
        <v/>
      </c>
      <c r="AI50" s="5" t="str">
        <f t="shared" si="23"/>
        <v/>
      </c>
      <c r="AJ50" s="5" t="str">
        <f t="shared" si="24"/>
        <v/>
      </c>
      <c r="AK50" s="5" t="str">
        <f t="shared" si="25"/>
        <v/>
      </c>
      <c r="AL50" s="1" t="str">
        <f>IF(F50="女",data_kyogisha!A41,"")</f>
        <v/>
      </c>
      <c r="AM50" s="1">
        <f t="shared" si="16"/>
        <v>0</v>
      </c>
      <c r="AN50" s="1">
        <f t="shared" si="10"/>
        <v>0</v>
      </c>
      <c r="AO50" s="1">
        <f t="shared" si="26"/>
        <v>0</v>
      </c>
      <c r="AP50" s="1">
        <f t="shared" si="12"/>
        <v>0</v>
      </c>
      <c r="AQ50" s="1">
        <f t="shared" si="17"/>
        <v>0</v>
      </c>
      <c r="AR50" s="1">
        <f t="shared" si="13"/>
        <v>0</v>
      </c>
      <c r="AS50" s="1">
        <f t="shared" si="27"/>
        <v>0</v>
      </c>
      <c r="AT50" s="1">
        <f t="shared" si="15"/>
        <v>0</v>
      </c>
    </row>
    <row r="51" spans="1:46">
      <c r="A51" s="25">
        <v>41</v>
      </c>
      <c r="B51" s="183"/>
      <c r="C51" s="48"/>
      <c r="D51" s="48"/>
      <c r="E51" s="184"/>
      <c r="F51" s="48"/>
      <c r="G51" s="49"/>
      <c r="H51" s="50"/>
      <c r="I51" s="186"/>
      <c r="J51" s="142"/>
      <c r="K51" s="410"/>
      <c r="L51" s="411"/>
      <c r="M51" s="411"/>
      <c r="N51" s="411"/>
      <c r="O51" s="411"/>
      <c r="P51" s="412"/>
      <c r="Q51" s="400"/>
      <c r="R51" s="401"/>
      <c r="S51" s="410"/>
      <c r="T51" s="412"/>
      <c r="Y51" s="2"/>
      <c r="AA51" s="5" t="str">
        <f t="shared" si="8"/>
        <v/>
      </c>
      <c r="AB51" s="5" t="str">
        <f t="shared" si="18"/>
        <v/>
      </c>
      <c r="AC51" s="5" t="str">
        <f t="shared" si="19"/>
        <v/>
      </c>
      <c r="AD51" s="5" t="str">
        <f t="shared" si="20"/>
        <v/>
      </c>
      <c r="AE51" s="5" t="str">
        <f t="shared" si="21"/>
        <v/>
      </c>
      <c r="AF51" s="8" t="str">
        <f>IF(F51="男",data_kyogisha!A42,"")</f>
        <v/>
      </c>
      <c r="AG51" s="5" t="str">
        <f t="shared" si="9"/>
        <v/>
      </c>
      <c r="AH51" s="5" t="str">
        <f t="shared" si="22"/>
        <v/>
      </c>
      <c r="AI51" s="5" t="str">
        <f t="shared" si="23"/>
        <v/>
      </c>
      <c r="AJ51" s="5" t="str">
        <f t="shared" si="24"/>
        <v/>
      </c>
      <c r="AK51" s="5" t="str">
        <f t="shared" si="25"/>
        <v/>
      </c>
      <c r="AL51" s="1" t="str">
        <f>IF(F51="女",data_kyogisha!A42,"")</f>
        <v/>
      </c>
      <c r="AM51" s="1">
        <f t="shared" si="16"/>
        <v>0</v>
      </c>
      <c r="AN51" s="1">
        <f t="shared" si="10"/>
        <v>0</v>
      </c>
      <c r="AO51" s="1">
        <f t="shared" si="26"/>
        <v>0</v>
      </c>
      <c r="AP51" s="1">
        <f t="shared" si="12"/>
        <v>0</v>
      </c>
      <c r="AQ51" s="1">
        <f t="shared" si="17"/>
        <v>0</v>
      </c>
      <c r="AR51" s="1">
        <f t="shared" si="13"/>
        <v>0</v>
      </c>
      <c r="AS51" s="1">
        <f t="shared" si="27"/>
        <v>0</v>
      </c>
      <c r="AT51" s="1">
        <f t="shared" si="15"/>
        <v>0</v>
      </c>
    </row>
    <row r="52" spans="1:46">
      <c r="A52" s="25">
        <v>42</v>
      </c>
      <c r="B52" s="183"/>
      <c r="C52" s="48"/>
      <c r="D52" s="48"/>
      <c r="E52" s="184"/>
      <c r="F52" s="48"/>
      <c r="G52" s="49"/>
      <c r="H52" s="50"/>
      <c r="I52" s="186"/>
      <c r="J52" s="142"/>
      <c r="K52" s="410"/>
      <c r="L52" s="411"/>
      <c r="M52" s="411"/>
      <c r="N52" s="411"/>
      <c r="O52" s="411"/>
      <c r="P52" s="412"/>
      <c r="Q52" s="400"/>
      <c r="R52" s="401"/>
      <c r="S52" s="410"/>
      <c r="T52" s="412"/>
      <c r="AA52" s="5" t="str">
        <f t="shared" si="8"/>
        <v/>
      </c>
      <c r="AB52" s="5" t="str">
        <f t="shared" si="18"/>
        <v/>
      </c>
      <c r="AC52" s="5" t="str">
        <f t="shared" si="19"/>
        <v/>
      </c>
      <c r="AD52" s="5" t="str">
        <f t="shared" si="20"/>
        <v/>
      </c>
      <c r="AE52" s="5" t="str">
        <f t="shared" si="21"/>
        <v/>
      </c>
      <c r="AF52" s="8" t="str">
        <f>IF(F52="男",data_kyogisha!A43,"")</f>
        <v/>
      </c>
      <c r="AG52" s="5" t="str">
        <f t="shared" si="9"/>
        <v/>
      </c>
      <c r="AH52" s="5" t="str">
        <f t="shared" si="22"/>
        <v/>
      </c>
      <c r="AI52" s="5" t="str">
        <f t="shared" si="23"/>
        <v/>
      </c>
      <c r="AJ52" s="5" t="str">
        <f t="shared" si="24"/>
        <v/>
      </c>
      <c r="AK52" s="5" t="str">
        <f t="shared" si="25"/>
        <v/>
      </c>
      <c r="AL52" s="1" t="str">
        <f>IF(F52="女",data_kyogisha!A43,"")</f>
        <v/>
      </c>
      <c r="AM52" s="1">
        <f t="shared" si="16"/>
        <v>0</v>
      </c>
      <c r="AN52" s="1">
        <f t="shared" si="10"/>
        <v>0</v>
      </c>
      <c r="AO52" s="1">
        <f t="shared" si="26"/>
        <v>0</v>
      </c>
      <c r="AP52" s="1">
        <f t="shared" si="12"/>
        <v>0</v>
      </c>
      <c r="AQ52" s="1">
        <f t="shared" si="17"/>
        <v>0</v>
      </c>
      <c r="AR52" s="1">
        <f t="shared" si="13"/>
        <v>0</v>
      </c>
      <c r="AS52" s="1">
        <f t="shared" si="27"/>
        <v>0</v>
      </c>
      <c r="AT52" s="1">
        <f t="shared" si="15"/>
        <v>0</v>
      </c>
    </row>
    <row r="53" spans="1:46">
      <c r="A53" s="25">
        <v>43</v>
      </c>
      <c r="B53" s="183"/>
      <c r="C53" s="48"/>
      <c r="D53" s="48"/>
      <c r="E53" s="184"/>
      <c r="F53" s="48"/>
      <c r="G53" s="49"/>
      <c r="H53" s="50"/>
      <c r="I53" s="186"/>
      <c r="J53" s="142"/>
      <c r="K53" s="410"/>
      <c r="L53" s="411"/>
      <c r="M53" s="411"/>
      <c r="N53" s="411"/>
      <c r="O53" s="411"/>
      <c r="P53" s="412"/>
      <c r="Q53" s="400"/>
      <c r="R53" s="401"/>
      <c r="S53" s="410"/>
      <c r="T53" s="412"/>
      <c r="AA53" s="5" t="str">
        <f t="shared" si="8"/>
        <v/>
      </c>
      <c r="AB53" s="5" t="str">
        <f t="shared" si="18"/>
        <v/>
      </c>
      <c r="AC53" s="5" t="str">
        <f t="shared" si="19"/>
        <v/>
      </c>
      <c r="AD53" s="5" t="str">
        <f t="shared" si="20"/>
        <v/>
      </c>
      <c r="AE53" s="5" t="str">
        <f t="shared" si="21"/>
        <v/>
      </c>
      <c r="AF53" s="8" t="str">
        <f>IF(F53="男",data_kyogisha!A44,"")</f>
        <v/>
      </c>
      <c r="AG53" s="5" t="str">
        <f t="shared" si="9"/>
        <v/>
      </c>
      <c r="AH53" s="5" t="str">
        <f t="shared" si="22"/>
        <v/>
      </c>
      <c r="AI53" s="5" t="str">
        <f t="shared" si="23"/>
        <v/>
      </c>
      <c r="AJ53" s="5" t="str">
        <f t="shared" si="24"/>
        <v/>
      </c>
      <c r="AK53" s="5" t="str">
        <f t="shared" si="25"/>
        <v/>
      </c>
      <c r="AL53" s="1" t="str">
        <f>IF(F53="女",data_kyogisha!A44,"")</f>
        <v/>
      </c>
      <c r="AM53" s="1">
        <f t="shared" si="16"/>
        <v>0</v>
      </c>
      <c r="AN53" s="1">
        <f t="shared" si="10"/>
        <v>0</v>
      </c>
      <c r="AO53" s="1">
        <f t="shared" si="26"/>
        <v>0</v>
      </c>
      <c r="AP53" s="1">
        <f t="shared" si="12"/>
        <v>0</v>
      </c>
      <c r="AQ53" s="1">
        <f t="shared" si="17"/>
        <v>0</v>
      </c>
      <c r="AR53" s="1">
        <f t="shared" si="13"/>
        <v>0</v>
      </c>
      <c r="AS53" s="1">
        <f t="shared" si="27"/>
        <v>0</v>
      </c>
      <c r="AT53" s="1">
        <f t="shared" si="15"/>
        <v>0</v>
      </c>
    </row>
    <row r="54" spans="1:46">
      <c r="A54" s="25">
        <v>44</v>
      </c>
      <c r="B54" s="183"/>
      <c r="C54" s="48"/>
      <c r="D54" s="48"/>
      <c r="E54" s="184"/>
      <c r="F54" s="48"/>
      <c r="G54" s="49"/>
      <c r="H54" s="50"/>
      <c r="I54" s="186"/>
      <c r="J54" s="142"/>
      <c r="K54" s="410"/>
      <c r="L54" s="411"/>
      <c r="M54" s="411"/>
      <c r="N54" s="411"/>
      <c r="O54" s="411"/>
      <c r="P54" s="412"/>
      <c r="Q54" s="400"/>
      <c r="R54" s="401"/>
      <c r="S54" s="410"/>
      <c r="T54" s="412"/>
      <c r="AA54" s="5" t="str">
        <f t="shared" si="8"/>
        <v/>
      </c>
      <c r="AB54" s="5" t="str">
        <f t="shared" si="18"/>
        <v/>
      </c>
      <c r="AC54" s="5" t="str">
        <f t="shared" si="19"/>
        <v/>
      </c>
      <c r="AD54" s="5" t="str">
        <f t="shared" si="20"/>
        <v/>
      </c>
      <c r="AE54" s="5" t="str">
        <f t="shared" si="21"/>
        <v/>
      </c>
      <c r="AF54" s="8" t="str">
        <f>IF(F54="男",data_kyogisha!A45,"")</f>
        <v/>
      </c>
      <c r="AG54" s="5" t="str">
        <f t="shared" si="9"/>
        <v/>
      </c>
      <c r="AH54" s="5" t="str">
        <f t="shared" si="22"/>
        <v/>
      </c>
      <c r="AI54" s="5" t="str">
        <f t="shared" si="23"/>
        <v/>
      </c>
      <c r="AJ54" s="5" t="str">
        <f t="shared" si="24"/>
        <v/>
      </c>
      <c r="AK54" s="5" t="str">
        <f t="shared" si="25"/>
        <v/>
      </c>
      <c r="AL54" s="1" t="str">
        <f>IF(F54="女",data_kyogisha!A45,"")</f>
        <v/>
      </c>
      <c r="AM54" s="1">
        <f t="shared" si="16"/>
        <v>0</v>
      </c>
      <c r="AN54" s="1">
        <f t="shared" si="10"/>
        <v>0</v>
      </c>
      <c r="AO54" s="1">
        <f t="shared" si="26"/>
        <v>0</v>
      </c>
      <c r="AP54" s="1">
        <f t="shared" si="12"/>
        <v>0</v>
      </c>
      <c r="AQ54" s="1">
        <f t="shared" si="17"/>
        <v>0</v>
      </c>
      <c r="AR54" s="1">
        <f t="shared" si="13"/>
        <v>0</v>
      </c>
      <c r="AS54" s="1">
        <f t="shared" si="27"/>
        <v>0</v>
      </c>
      <c r="AT54" s="1">
        <f t="shared" si="15"/>
        <v>0</v>
      </c>
    </row>
    <row r="55" spans="1:46">
      <c r="A55" s="25">
        <v>45</v>
      </c>
      <c r="B55" s="183"/>
      <c r="C55" s="48"/>
      <c r="D55" s="48"/>
      <c r="E55" s="184"/>
      <c r="F55" s="48"/>
      <c r="G55" s="49"/>
      <c r="H55" s="50"/>
      <c r="I55" s="186"/>
      <c r="J55" s="142"/>
      <c r="K55" s="410"/>
      <c r="L55" s="411"/>
      <c r="M55" s="411"/>
      <c r="N55" s="411"/>
      <c r="O55" s="411"/>
      <c r="P55" s="412"/>
      <c r="Q55" s="400"/>
      <c r="R55" s="401"/>
      <c r="S55" s="410"/>
      <c r="T55" s="412"/>
      <c r="AA55" s="5" t="str">
        <f t="shared" si="8"/>
        <v/>
      </c>
      <c r="AB55" s="5" t="str">
        <f t="shared" si="18"/>
        <v/>
      </c>
      <c r="AC55" s="5" t="str">
        <f t="shared" si="19"/>
        <v/>
      </c>
      <c r="AD55" s="5" t="str">
        <f t="shared" si="20"/>
        <v/>
      </c>
      <c r="AE55" s="5" t="str">
        <f t="shared" si="21"/>
        <v/>
      </c>
      <c r="AF55" s="8" t="str">
        <f>IF(F55="男",data_kyogisha!A46,"")</f>
        <v/>
      </c>
      <c r="AG55" s="5" t="str">
        <f t="shared" si="9"/>
        <v/>
      </c>
      <c r="AH55" s="5" t="str">
        <f t="shared" si="22"/>
        <v/>
      </c>
      <c r="AI55" s="5" t="str">
        <f t="shared" si="23"/>
        <v/>
      </c>
      <c r="AJ55" s="5" t="str">
        <f t="shared" si="24"/>
        <v/>
      </c>
      <c r="AK55" s="5" t="str">
        <f t="shared" si="25"/>
        <v/>
      </c>
      <c r="AL55" s="1" t="str">
        <f>IF(F55="女",data_kyogisha!A46,"")</f>
        <v/>
      </c>
      <c r="AM55" s="1">
        <f t="shared" si="16"/>
        <v>0</v>
      </c>
      <c r="AN55" s="1">
        <f t="shared" si="10"/>
        <v>0</v>
      </c>
      <c r="AO55" s="1">
        <f t="shared" si="26"/>
        <v>0</v>
      </c>
      <c r="AP55" s="1">
        <f t="shared" si="12"/>
        <v>0</v>
      </c>
      <c r="AQ55" s="1">
        <f t="shared" si="17"/>
        <v>0</v>
      </c>
      <c r="AR55" s="1">
        <f t="shared" si="13"/>
        <v>0</v>
      </c>
      <c r="AS55" s="1">
        <f t="shared" si="27"/>
        <v>0</v>
      </c>
      <c r="AT55" s="1">
        <f t="shared" si="15"/>
        <v>0</v>
      </c>
    </row>
    <row r="56" spans="1:46">
      <c r="A56" s="25">
        <v>46</v>
      </c>
      <c r="B56" s="183"/>
      <c r="C56" s="48"/>
      <c r="D56" s="48"/>
      <c r="E56" s="184"/>
      <c r="F56" s="48"/>
      <c r="G56" s="49"/>
      <c r="H56" s="50"/>
      <c r="I56" s="186"/>
      <c r="J56" s="142"/>
      <c r="K56" s="410"/>
      <c r="L56" s="411"/>
      <c r="M56" s="411"/>
      <c r="N56" s="411"/>
      <c r="O56" s="411"/>
      <c r="P56" s="412"/>
      <c r="Q56" s="400"/>
      <c r="R56" s="401"/>
      <c r="S56" s="410"/>
      <c r="T56" s="412"/>
      <c r="AA56" s="5" t="str">
        <f t="shared" si="8"/>
        <v/>
      </c>
      <c r="AB56" s="5" t="str">
        <f t="shared" si="18"/>
        <v/>
      </c>
      <c r="AC56" s="5" t="str">
        <f t="shared" si="19"/>
        <v/>
      </c>
      <c r="AD56" s="5" t="str">
        <f t="shared" si="20"/>
        <v/>
      </c>
      <c r="AE56" s="5" t="str">
        <f t="shared" si="21"/>
        <v/>
      </c>
      <c r="AF56" s="8" t="str">
        <f>IF(F56="男",data_kyogisha!A47,"")</f>
        <v/>
      </c>
      <c r="AG56" s="5" t="str">
        <f t="shared" si="9"/>
        <v/>
      </c>
      <c r="AH56" s="5" t="str">
        <f t="shared" si="22"/>
        <v/>
      </c>
      <c r="AI56" s="5" t="str">
        <f t="shared" si="23"/>
        <v/>
      </c>
      <c r="AJ56" s="5" t="str">
        <f t="shared" si="24"/>
        <v/>
      </c>
      <c r="AK56" s="5" t="str">
        <f t="shared" si="25"/>
        <v/>
      </c>
      <c r="AL56" s="1" t="str">
        <f>IF(F56="女",data_kyogisha!A47,"")</f>
        <v/>
      </c>
      <c r="AM56" s="1">
        <f t="shared" si="16"/>
        <v>0</v>
      </c>
      <c r="AN56" s="1">
        <f t="shared" si="10"/>
        <v>0</v>
      </c>
      <c r="AO56" s="1">
        <f t="shared" si="26"/>
        <v>0</v>
      </c>
      <c r="AP56" s="1">
        <f t="shared" si="12"/>
        <v>0</v>
      </c>
      <c r="AQ56" s="1">
        <f t="shared" si="17"/>
        <v>0</v>
      </c>
      <c r="AR56" s="1">
        <f t="shared" si="13"/>
        <v>0</v>
      </c>
      <c r="AS56" s="1">
        <f t="shared" si="27"/>
        <v>0</v>
      </c>
      <c r="AT56" s="1">
        <f t="shared" si="15"/>
        <v>0</v>
      </c>
    </row>
    <row r="57" spans="1:46">
      <c r="A57" s="25">
        <v>47</v>
      </c>
      <c r="B57" s="183"/>
      <c r="C57" s="48"/>
      <c r="D57" s="48"/>
      <c r="E57" s="184"/>
      <c r="F57" s="48"/>
      <c r="G57" s="49"/>
      <c r="H57" s="50"/>
      <c r="I57" s="186"/>
      <c r="J57" s="142"/>
      <c r="K57" s="410"/>
      <c r="L57" s="411"/>
      <c r="M57" s="411"/>
      <c r="N57" s="411"/>
      <c r="O57" s="411"/>
      <c r="P57" s="412"/>
      <c r="Q57" s="400"/>
      <c r="R57" s="401"/>
      <c r="S57" s="410"/>
      <c r="T57" s="412"/>
      <c r="AA57" s="5" t="str">
        <f t="shared" si="8"/>
        <v/>
      </c>
      <c r="AB57" s="5" t="str">
        <f t="shared" si="18"/>
        <v/>
      </c>
      <c r="AC57" s="5" t="str">
        <f t="shared" si="19"/>
        <v/>
      </c>
      <c r="AD57" s="5" t="str">
        <f t="shared" si="20"/>
        <v/>
      </c>
      <c r="AE57" s="5" t="str">
        <f t="shared" si="21"/>
        <v/>
      </c>
      <c r="AF57" s="8" t="str">
        <f>IF(F57="男",data_kyogisha!A48,"")</f>
        <v/>
      </c>
      <c r="AG57" s="5" t="str">
        <f t="shared" si="9"/>
        <v/>
      </c>
      <c r="AH57" s="5" t="str">
        <f t="shared" si="22"/>
        <v/>
      </c>
      <c r="AI57" s="5" t="str">
        <f t="shared" si="23"/>
        <v/>
      </c>
      <c r="AJ57" s="5" t="str">
        <f t="shared" si="24"/>
        <v/>
      </c>
      <c r="AK57" s="5" t="str">
        <f t="shared" si="25"/>
        <v/>
      </c>
      <c r="AL57" s="1" t="str">
        <f>IF(F57="女",data_kyogisha!A48,"")</f>
        <v/>
      </c>
      <c r="AM57" s="1">
        <f t="shared" si="16"/>
        <v>0</v>
      </c>
      <c r="AN57" s="1">
        <f t="shared" si="10"/>
        <v>0</v>
      </c>
      <c r="AO57" s="1">
        <f t="shared" si="26"/>
        <v>0</v>
      </c>
      <c r="AP57" s="1">
        <f t="shared" si="12"/>
        <v>0</v>
      </c>
      <c r="AQ57" s="1">
        <f t="shared" si="17"/>
        <v>0</v>
      </c>
      <c r="AR57" s="1">
        <f t="shared" si="13"/>
        <v>0</v>
      </c>
      <c r="AS57" s="1">
        <f t="shared" si="27"/>
        <v>0</v>
      </c>
      <c r="AT57" s="1">
        <f t="shared" si="15"/>
        <v>0</v>
      </c>
    </row>
    <row r="58" spans="1:46">
      <c r="A58" s="25">
        <v>48</v>
      </c>
      <c r="B58" s="183"/>
      <c r="C58" s="48"/>
      <c r="D58" s="48"/>
      <c r="E58" s="184"/>
      <c r="F58" s="48"/>
      <c r="G58" s="49"/>
      <c r="H58" s="50"/>
      <c r="I58" s="186"/>
      <c r="J58" s="142"/>
      <c r="K58" s="410"/>
      <c r="L58" s="411"/>
      <c r="M58" s="411"/>
      <c r="N58" s="411"/>
      <c r="O58" s="411"/>
      <c r="P58" s="412"/>
      <c r="Q58" s="400"/>
      <c r="R58" s="401"/>
      <c r="S58" s="410"/>
      <c r="T58" s="412"/>
      <c r="AA58" s="5" t="str">
        <f t="shared" si="8"/>
        <v/>
      </c>
      <c r="AB58" s="5" t="str">
        <f t="shared" si="18"/>
        <v/>
      </c>
      <c r="AC58" s="5" t="str">
        <f t="shared" si="19"/>
        <v/>
      </c>
      <c r="AD58" s="5" t="str">
        <f t="shared" si="20"/>
        <v/>
      </c>
      <c r="AE58" s="5" t="str">
        <f t="shared" si="21"/>
        <v/>
      </c>
      <c r="AF58" s="8" t="str">
        <f>IF(F58="男",data_kyogisha!A49,"")</f>
        <v/>
      </c>
      <c r="AG58" s="5" t="str">
        <f t="shared" si="9"/>
        <v/>
      </c>
      <c r="AH58" s="5" t="str">
        <f t="shared" si="22"/>
        <v/>
      </c>
      <c r="AI58" s="5" t="str">
        <f t="shared" si="23"/>
        <v/>
      </c>
      <c r="AJ58" s="5" t="str">
        <f t="shared" si="24"/>
        <v/>
      </c>
      <c r="AK58" s="5" t="str">
        <f t="shared" si="25"/>
        <v/>
      </c>
      <c r="AL58" s="1" t="str">
        <f>IF(F58="女",data_kyogisha!A49,"")</f>
        <v/>
      </c>
      <c r="AM58" s="1">
        <f t="shared" si="16"/>
        <v>0</v>
      </c>
      <c r="AN58" s="1">
        <f t="shared" si="10"/>
        <v>0</v>
      </c>
      <c r="AO58" s="1">
        <f t="shared" si="26"/>
        <v>0</v>
      </c>
      <c r="AP58" s="1">
        <f t="shared" si="12"/>
        <v>0</v>
      </c>
      <c r="AQ58" s="1">
        <f t="shared" si="17"/>
        <v>0</v>
      </c>
      <c r="AR58" s="1">
        <f t="shared" si="13"/>
        <v>0</v>
      </c>
      <c r="AS58" s="1">
        <f t="shared" si="27"/>
        <v>0</v>
      </c>
      <c r="AT58" s="1">
        <f t="shared" si="15"/>
        <v>0</v>
      </c>
    </row>
    <row r="59" spans="1:46">
      <c r="A59" s="25">
        <v>49</v>
      </c>
      <c r="B59" s="183"/>
      <c r="C59" s="48"/>
      <c r="D59" s="48"/>
      <c r="E59" s="184"/>
      <c r="F59" s="48"/>
      <c r="G59" s="49"/>
      <c r="H59" s="50"/>
      <c r="I59" s="186"/>
      <c r="J59" s="142"/>
      <c r="K59" s="410"/>
      <c r="L59" s="411"/>
      <c r="M59" s="411"/>
      <c r="N59" s="411"/>
      <c r="O59" s="411"/>
      <c r="P59" s="412"/>
      <c r="Q59" s="400"/>
      <c r="R59" s="401"/>
      <c r="S59" s="410"/>
      <c r="T59" s="412"/>
      <c r="AA59" s="5" t="str">
        <f t="shared" si="8"/>
        <v/>
      </c>
      <c r="AB59" s="5" t="str">
        <f t="shared" si="18"/>
        <v/>
      </c>
      <c r="AC59" s="5" t="str">
        <f t="shared" si="19"/>
        <v/>
      </c>
      <c r="AD59" s="5" t="str">
        <f t="shared" si="20"/>
        <v/>
      </c>
      <c r="AE59" s="5" t="str">
        <f t="shared" si="21"/>
        <v/>
      </c>
      <c r="AF59" s="8" t="str">
        <f>IF(F59="男",data_kyogisha!A50,"")</f>
        <v/>
      </c>
      <c r="AG59" s="5" t="str">
        <f t="shared" si="9"/>
        <v/>
      </c>
      <c r="AH59" s="5" t="str">
        <f t="shared" si="22"/>
        <v/>
      </c>
      <c r="AI59" s="5" t="str">
        <f t="shared" si="23"/>
        <v/>
      </c>
      <c r="AJ59" s="5" t="str">
        <f t="shared" si="24"/>
        <v/>
      </c>
      <c r="AK59" s="5" t="str">
        <f t="shared" si="25"/>
        <v/>
      </c>
      <c r="AL59" s="1" t="str">
        <f>IF(F59="女",data_kyogisha!A50,"")</f>
        <v/>
      </c>
      <c r="AM59" s="1">
        <f t="shared" si="16"/>
        <v>0</v>
      </c>
      <c r="AN59" s="1">
        <f t="shared" si="10"/>
        <v>0</v>
      </c>
      <c r="AO59" s="1">
        <f t="shared" si="26"/>
        <v>0</v>
      </c>
      <c r="AP59" s="1">
        <f t="shared" si="12"/>
        <v>0</v>
      </c>
      <c r="AQ59" s="1">
        <f t="shared" si="17"/>
        <v>0</v>
      </c>
      <c r="AR59" s="1">
        <f t="shared" si="13"/>
        <v>0</v>
      </c>
      <c r="AS59" s="1">
        <f t="shared" si="27"/>
        <v>0</v>
      </c>
      <c r="AT59" s="1">
        <f t="shared" si="15"/>
        <v>0</v>
      </c>
    </row>
    <row r="60" spans="1:46">
      <c r="A60" s="25">
        <v>50</v>
      </c>
      <c r="B60" s="183"/>
      <c r="C60" s="48"/>
      <c r="D60" s="48"/>
      <c r="E60" s="184"/>
      <c r="F60" s="48"/>
      <c r="G60" s="49"/>
      <c r="H60" s="50"/>
      <c r="I60" s="186"/>
      <c r="J60" s="142"/>
      <c r="K60" s="410"/>
      <c r="L60" s="411"/>
      <c r="M60" s="411"/>
      <c r="N60" s="411"/>
      <c r="O60" s="411"/>
      <c r="P60" s="412"/>
      <c r="Q60" s="400"/>
      <c r="R60" s="401"/>
      <c r="S60" s="410"/>
      <c r="T60" s="412"/>
      <c r="AA60" s="5" t="str">
        <f t="shared" si="8"/>
        <v/>
      </c>
      <c r="AB60" s="5" t="str">
        <f t="shared" si="18"/>
        <v/>
      </c>
      <c r="AC60" s="5" t="str">
        <f t="shared" si="19"/>
        <v/>
      </c>
      <c r="AD60" s="5" t="str">
        <f t="shared" si="20"/>
        <v/>
      </c>
      <c r="AE60" s="5" t="str">
        <f t="shared" si="21"/>
        <v/>
      </c>
      <c r="AF60" s="8" t="str">
        <f>IF(F60="男",data_kyogisha!A51,"")</f>
        <v/>
      </c>
      <c r="AG60" s="5" t="str">
        <f t="shared" si="9"/>
        <v/>
      </c>
      <c r="AH60" s="5" t="str">
        <f t="shared" si="22"/>
        <v/>
      </c>
      <c r="AI60" s="5" t="str">
        <f t="shared" si="23"/>
        <v/>
      </c>
      <c r="AJ60" s="5" t="str">
        <f t="shared" si="24"/>
        <v/>
      </c>
      <c r="AK60" s="5" t="str">
        <f t="shared" si="25"/>
        <v/>
      </c>
      <c r="AL60" s="1" t="str">
        <f>IF(F60="女",data_kyogisha!A51,"")</f>
        <v/>
      </c>
      <c r="AM60" s="1">
        <f t="shared" si="16"/>
        <v>0</v>
      </c>
      <c r="AN60" s="1">
        <f t="shared" si="10"/>
        <v>0</v>
      </c>
      <c r="AO60" s="1">
        <f t="shared" si="26"/>
        <v>0</v>
      </c>
      <c r="AP60" s="1">
        <f t="shared" si="12"/>
        <v>0</v>
      </c>
      <c r="AQ60" s="1">
        <f t="shared" si="17"/>
        <v>0</v>
      </c>
      <c r="AR60" s="1">
        <f t="shared" si="13"/>
        <v>0</v>
      </c>
      <c r="AS60" s="1">
        <f t="shared" si="27"/>
        <v>0</v>
      </c>
      <c r="AT60" s="1">
        <f t="shared" si="15"/>
        <v>0</v>
      </c>
    </row>
    <row r="61" spans="1:46">
      <c r="A61" s="25">
        <v>51</v>
      </c>
      <c r="B61" s="183"/>
      <c r="C61" s="48"/>
      <c r="D61" s="48"/>
      <c r="E61" s="184"/>
      <c r="F61" s="48"/>
      <c r="G61" s="49"/>
      <c r="H61" s="50"/>
      <c r="I61" s="186"/>
      <c r="J61" s="142"/>
      <c r="K61" s="410"/>
      <c r="L61" s="411"/>
      <c r="M61" s="411"/>
      <c r="N61" s="411"/>
      <c r="O61" s="411"/>
      <c r="P61" s="412"/>
      <c r="Q61" s="400"/>
      <c r="R61" s="401"/>
      <c r="S61" s="410"/>
      <c r="T61" s="412"/>
      <c r="AA61" s="5" t="str">
        <f t="shared" si="8"/>
        <v/>
      </c>
      <c r="AB61" s="5" t="str">
        <f t="shared" si="18"/>
        <v/>
      </c>
      <c r="AC61" s="5" t="str">
        <f t="shared" si="19"/>
        <v/>
      </c>
      <c r="AD61" s="5" t="str">
        <f t="shared" si="20"/>
        <v/>
      </c>
      <c r="AE61" s="5" t="str">
        <f t="shared" si="21"/>
        <v/>
      </c>
      <c r="AF61" s="8" t="str">
        <f>IF(F61="男",data_kyogisha!A52,"")</f>
        <v/>
      </c>
      <c r="AG61" s="5" t="str">
        <f t="shared" si="9"/>
        <v/>
      </c>
      <c r="AH61" s="5" t="str">
        <f t="shared" si="22"/>
        <v/>
      </c>
      <c r="AI61" s="5" t="str">
        <f t="shared" si="23"/>
        <v/>
      </c>
      <c r="AJ61" s="5" t="str">
        <f t="shared" si="24"/>
        <v/>
      </c>
      <c r="AK61" s="5" t="str">
        <f t="shared" si="25"/>
        <v/>
      </c>
      <c r="AL61" s="1" t="str">
        <f>IF(F61="女",data_kyogisha!A52,"")</f>
        <v/>
      </c>
      <c r="AM61" s="1">
        <f t="shared" si="16"/>
        <v>0</v>
      </c>
      <c r="AN61" s="1">
        <f t="shared" si="10"/>
        <v>0</v>
      </c>
      <c r="AO61" s="1">
        <f t="shared" si="26"/>
        <v>0</v>
      </c>
      <c r="AP61" s="1">
        <f t="shared" si="12"/>
        <v>0</v>
      </c>
      <c r="AQ61" s="1">
        <f t="shared" si="17"/>
        <v>0</v>
      </c>
      <c r="AR61" s="1">
        <f t="shared" si="13"/>
        <v>0</v>
      </c>
      <c r="AS61" s="1">
        <f t="shared" si="27"/>
        <v>0</v>
      </c>
      <c r="AT61" s="1">
        <f t="shared" si="15"/>
        <v>0</v>
      </c>
    </row>
    <row r="62" spans="1:46">
      <c r="A62" s="25">
        <v>52</v>
      </c>
      <c r="B62" s="183"/>
      <c r="C62" s="48"/>
      <c r="D62" s="48"/>
      <c r="E62" s="184"/>
      <c r="F62" s="48"/>
      <c r="G62" s="49"/>
      <c r="H62" s="50"/>
      <c r="I62" s="186"/>
      <c r="J62" s="142"/>
      <c r="K62" s="410"/>
      <c r="L62" s="411"/>
      <c r="M62" s="411"/>
      <c r="N62" s="411"/>
      <c r="O62" s="411"/>
      <c r="P62" s="412"/>
      <c r="Q62" s="400"/>
      <c r="R62" s="401"/>
      <c r="S62" s="410"/>
      <c r="T62" s="412"/>
      <c r="AA62" s="5" t="str">
        <f t="shared" si="8"/>
        <v/>
      </c>
      <c r="AB62" s="5" t="str">
        <f t="shared" si="18"/>
        <v/>
      </c>
      <c r="AC62" s="5" t="str">
        <f t="shared" si="19"/>
        <v/>
      </c>
      <c r="AD62" s="5" t="str">
        <f t="shared" si="20"/>
        <v/>
      </c>
      <c r="AE62" s="5" t="str">
        <f t="shared" si="21"/>
        <v/>
      </c>
      <c r="AF62" s="8" t="str">
        <f>IF(F62="男",data_kyogisha!A53,"")</f>
        <v/>
      </c>
      <c r="AG62" s="5" t="str">
        <f t="shared" si="9"/>
        <v/>
      </c>
      <c r="AH62" s="5" t="str">
        <f t="shared" si="22"/>
        <v/>
      </c>
      <c r="AI62" s="5" t="str">
        <f t="shared" si="23"/>
        <v/>
      </c>
      <c r="AJ62" s="5" t="str">
        <f t="shared" si="24"/>
        <v/>
      </c>
      <c r="AK62" s="5" t="str">
        <f t="shared" si="25"/>
        <v/>
      </c>
      <c r="AL62" s="1" t="str">
        <f>IF(F62="女",data_kyogisha!A53,"")</f>
        <v/>
      </c>
      <c r="AM62" s="1">
        <f t="shared" si="16"/>
        <v>0</v>
      </c>
      <c r="AN62" s="1">
        <f t="shared" si="10"/>
        <v>0</v>
      </c>
      <c r="AO62" s="1">
        <f t="shared" si="26"/>
        <v>0</v>
      </c>
      <c r="AP62" s="1">
        <f t="shared" si="12"/>
        <v>0</v>
      </c>
      <c r="AQ62" s="1">
        <f t="shared" si="17"/>
        <v>0</v>
      </c>
      <c r="AR62" s="1">
        <f t="shared" si="13"/>
        <v>0</v>
      </c>
      <c r="AS62" s="1">
        <f t="shared" si="27"/>
        <v>0</v>
      </c>
      <c r="AT62" s="1">
        <f t="shared" si="15"/>
        <v>0</v>
      </c>
    </row>
    <row r="63" spans="1:46">
      <c r="A63" s="25">
        <v>53</v>
      </c>
      <c r="B63" s="183"/>
      <c r="C63" s="48"/>
      <c r="D63" s="48"/>
      <c r="E63" s="184"/>
      <c r="F63" s="48"/>
      <c r="G63" s="49"/>
      <c r="H63" s="50"/>
      <c r="I63" s="186"/>
      <c r="J63" s="142"/>
      <c r="K63" s="410"/>
      <c r="L63" s="411"/>
      <c r="M63" s="411"/>
      <c r="N63" s="411"/>
      <c r="O63" s="411"/>
      <c r="P63" s="412"/>
      <c r="Q63" s="400"/>
      <c r="R63" s="401"/>
      <c r="S63" s="410"/>
      <c r="T63" s="412"/>
      <c r="AA63" s="5" t="str">
        <f t="shared" si="8"/>
        <v/>
      </c>
      <c r="AB63" s="5" t="str">
        <f t="shared" si="18"/>
        <v/>
      </c>
      <c r="AC63" s="5" t="str">
        <f t="shared" si="19"/>
        <v/>
      </c>
      <c r="AD63" s="5" t="str">
        <f t="shared" si="20"/>
        <v/>
      </c>
      <c r="AE63" s="5" t="str">
        <f t="shared" si="21"/>
        <v/>
      </c>
      <c r="AF63" s="8" t="str">
        <f>IF(F63="男",data_kyogisha!A54,"")</f>
        <v/>
      </c>
      <c r="AG63" s="5" t="str">
        <f t="shared" si="9"/>
        <v/>
      </c>
      <c r="AH63" s="5" t="str">
        <f t="shared" si="22"/>
        <v/>
      </c>
      <c r="AI63" s="5" t="str">
        <f t="shared" si="23"/>
        <v/>
      </c>
      <c r="AJ63" s="5" t="str">
        <f t="shared" si="24"/>
        <v/>
      </c>
      <c r="AK63" s="5" t="str">
        <f t="shared" si="25"/>
        <v/>
      </c>
      <c r="AL63" s="1" t="str">
        <f>IF(F63="女",data_kyogisha!A54,"")</f>
        <v/>
      </c>
      <c r="AM63" s="1">
        <f t="shared" si="16"/>
        <v>0</v>
      </c>
      <c r="AN63" s="1">
        <f t="shared" si="10"/>
        <v>0</v>
      </c>
      <c r="AO63" s="1">
        <f t="shared" si="26"/>
        <v>0</v>
      </c>
      <c r="AP63" s="1">
        <f t="shared" si="12"/>
        <v>0</v>
      </c>
      <c r="AQ63" s="1">
        <f t="shared" si="17"/>
        <v>0</v>
      </c>
      <c r="AR63" s="1">
        <f t="shared" si="13"/>
        <v>0</v>
      </c>
      <c r="AS63" s="1">
        <f t="shared" si="27"/>
        <v>0</v>
      </c>
      <c r="AT63" s="1">
        <f t="shared" si="15"/>
        <v>0</v>
      </c>
    </row>
    <row r="64" spans="1:46">
      <c r="A64" s="25">
        <v>54</v>
      </c>
      <c r="B64" s="183"/>
      <c r="C64" s="48"/>
      <c r="D64" s="48"/>
      <c r="E64" s="184"/>
      <c r="F64" s="48"/>
      <c r="G64" s="49"/>
      <c r="H64" s="50"/>
      <c r="I64" s="186"/>
      <c r="J64" s="142"/>
      <c r="K64" s="410"/>
      <c r="L64" s="411"/>
      <c r="M64" s="411"/>
      <c r="N64" s="411"/>
      <c r="O64" s="411"/>
      <c r="P64" s="412"/>
      <c r="Q64" s="400"/>
      <c r="R64" s="401"/>
      <c r="S64" s="410"/>
      <c r="T64" s="412"/>
      <c r="AA64" s="5" t="str">
        <f t="shared" si="8"/>
        <v/>
      </c>
      <c r="AB64" s="5" t="str">
        <f t="shared" si="18"/>
        <v/>
      </c>
      <c r="AC64" s="5" t="str">
        <f t="shared" si="19"/>
        <v/>
      </c>
      <c r="AD64" s="5" t="str">
        <f t="shared" si="20"/>
        <v/>
      </c>
      <c r="AE64" s="5" t="str">
        <f t="shared" si="21"/>
        <v/>
      </c>
      <c r="AF64" s="8" t="str">
        <f>IF(F64="男",data_kyogisha!A55,"")</f>
        <v/>
      </c>
      <c r="AG64" s="5" t="str">
        <f t="shared" si="9"/>
        <v/>
      </c>
      <c r="AH64" s="5" t="str">
        <f t="shared" si="22"/>
        <v/>
      </c>
      <c r="AI64" s="5" t="str">
        <f t="shared" si="23"/>
        <v/>
      </c>
      <c r="AJ64" s="5" t="str">
        <f t="shared" si="24"/>
        <v/>
      </c>
      <c r="AK64" s="5" t="str">
        <f t="shared" si="25"/>
        <v/>
      </c>
      <c r="AL64" s="1" t="str">
        <f>IF(F64="女",data_kyogisha!A55,"")</f>
        <v/>
      </c>
      <c r="AM64" s="1">
        <f t="shared" si="16"/>
        <v>0</v>
      </c>
      <c r="AN64" s="1">
        <f t="shared" si="10"/>
        <v>0</v>
      </c>
      <c r="AO64" s="1">
        <f t="shared" si="26"/>
        <v>0</v>
      </c>
      <c r="AP64" s="1">
        <f t="shared" si="12"/>
        <v>0</v>
      </c>
      <c r="AQ64" s="1">
        <f t="shared" si="17"/>
        <v>0</v>
      </c>
      <c r="AR64" s="1">
        <f t="shared" si="13"/>
        <v>0</v>
      </c>
      <c r="AS64" s="1">
        <f t="shared" si="27"/>
        <v>0</v>
      </c>
      <c r="AT64" s="1">
        <f t="shared" si="15"/>
        <v>0</v>
      </c>
    </row>
    <row r="65" spans="1:46">
      <c r="A65" s="25">
        <v>55</v>
      </c>
      <c r="B65" s="183"/>
      <c r="C65" s="48"/>
      <c r="D65" s="48"/>
      <c r="E65" s="184"/>
      <c r="F65" s="48"/>
      <c r="G65" s="49"/>
      <c r="H65" s="50"/>
      <c r="I65" s="186"/>
      <c r="J65" s="142"/>
      <c r="K65" s="410"/>
      <c r="L65" s="411"/>
      <c r="M65" s="411"/>
      <c r="N65" s="411"/>
      <c r="O65" s="411"/>
      <c r="P65" s="412"/>
      <c r="Q65" s="400"/>
      <c r="R65" s="401"/>
      <c r="S65" s="410"/>
      <c r="T65" s="412"/>
      <c r="AA65" s="5" t="str">
        <f t="shared" si="8"/>
        <v/>
      </c>
      <c r="AB65" s="5" t="str">
        <f t="shared" si="18"/>
        <v/>
      </c>
      <c r="AC65" s="5" t="str">
        <f t="shared" si="19"/>
        <v/>
      </c>
      <c r="AD65" s="5" t="str">
        <f t="shared" si="20"/>
        <v/>
      </c>
      <c r="AE65" s="5" t="str">
        <f t="shared" si="21"/>
        <v/>
      </c>
      <c r="AF65" s="8" t="str">
        <f>IF(F65="男",data_kyogisha!A56,"")</f>
        <v/>
      </c>
      <c r="AG65" s="5" t="str">
        <f t="shared" si="9"/>
        <v/>
      </c>
      <c r="AH65" s="5" t="str">
        <f t="shared" si="22"/>
        <v/>
      </c>
      <c r="AI65" s="5" t="str">
        <f t="shared" si="23"/>
        <v/>
      </c>
      <c r="AJ65" s="5" t="str">
        <f t="shared" si="24"/>
        <v/>
      </c>
      <c r="AK65" s="5" t="str">
        <f t="shared" si="25"/>
        <v/>
      </c>
      <c r="AL65" s="1" t="str">
        <f>IF(F65="女",data_kyogisha!A56,"")</f>
        <v/>
      </c>
      <c r="AM65" s="1">
        <f t="shared" si="16"/>
        <v>0</v>
      </c>
      <c r="AN65" s="1">
        <f t="shared" si="10"/>
        <v>0</v>
      </c>
      <c r="AO65" s="1">
        <f t="shared" si="26"/>
        <v>0</v>
      </c>
      <c r="AP65" s="1">
        <f t="shared" si="12"/>
        <v>0</v>
      </c>
      <c r="AQ65" s="1">
        <f t="shared" si="17"/>
        <v>0</v>
      </c>
      <c r="AR65" s="1">
        <f t="shared" si="13"/>
        <v>0</v>
      </c>
      <c r="AS65" s="1">
        <f t="shared" si="27"/>
        <v>0</v>
      </c>
      <c r="AT65" s="1">
        <f t="shared" si="15"/>
        <v>0</v>
      </c>
    </row>
    <row r="66" spans="1:46">
      <c r="A66" s="25">
        <v>56</v>
      </c>
      <c r="B66" s="183"/>
      <c r="C66" s="48"/>
      <c r="D66" s="48"/>
      <c r="E66" s="184"/>
      <c r="F66" s="48"/>
      <c r="G66" s="49"/>
      <c r="H66" s="50"/>
      <c r="I66" s="186"/>
      <c r="J66" s="142"/>
      <c r="K66" s="410"/>
      <c r="L66" s="411"/>
      <c r="M66" s="411"/>
      <c r="N66" s="411"/>
      <c r="O66" s="411"/>
      <c r="P66" s="412"/>
      <c r="Q66" s="400"/>
      <c r="R66" s="401"/>
      <c r="S66" s="410"/>
      <c r="T66" s="412"/>
      <c r="AA66" s="5" t="str">
        <f t="shared" si="8"/>
        <v/>
      </c>
      <c r="AB66" s="5" t="str">
        <f t="shared" si="18"/>
        <v/>
      </c>
      <c r="AC66" s="5" t="str">
        <f t="shared" si="19"/>
        <v/>
      </c>
      <c r="AD66" s="5" t="str">
        <f t="shared" si="20"/>
        <v/>
      </c>
      <c r="AE66" s="5" t="str">
        <f t="shared" si="21"/>
        <v/>
      </c>
      <c r="AF66" s="8" t="str">
        <f>IF(F66="男",data_kyogisha!A57,"")</f>
        <v/>
      </c>
      <c r="AG66" s="5" t="str">
        <f t="shared" si="9"/>
        <v/>
      </c>
      <c r="AH66" s="5" t="str">
        <f t="shared" si="22"/>
        <v/>
      </c>
      <c r="AI66" s="5" t="str">
        <f t="shared" si="23"/>
        <v/>
      </c>
      <c r="AJ66" s="5" t="str">
        <f t="shared" si="24"/>
        <v/>
      </c>
      <c r="AK66" s="5" t="str">
        <f t="shared" si="25"/>
        <v/>
      </c>
      <c r="AL66" s="1" t="str">
        <f>IF(F66="女",data_kyogisha!A57,"")</f>
        <v/>
      </c>
      <c r="AM66" s="1">
        <f t="shared" si="16"/>
        <v>0</v>
      </c>
      <c r="AN66" s="1">
        <f t="shared" si="10"/>
        <v>0</v>
      </c>
      <c r="AO66" s="1">
        <f t="shared" si="26"/>
        <v>0</v>
      </c>
      <c r="AP66" s="1">
        <f t="shared" si="12"/>
        <v>0</v>
      </c>
      <c r="AQ66" s="1">
        <f t="shared" si="17"/>
        <v>0</v>
      </c>
      <c r="AR66" s="1">
        <f t="shared" si="13"/>
        <v>0</v>
      </c>
      <c r="AS66" s="1">
        <f t="shared" si="27"/>
        <v>0</v>
      </c>
      <c r="AT66" s="1">
        <f t="shared" si="15"/>
        <v>0</v>
      </c>
    </row>
    <row r="67" spans="1:46">
      <c r="A67" s="25">
        <v>57</v>
      </c>
      <c r="B67" s="183"/>
      <c r="C67" s="48"/>
      <c r="D67" s="48"/>
      <c r="E67" s="184"/>
      <c r="F67" s="48"/>
      <c r="G67" s="49"/>
      <c r="H67" s="50"/>
      <c r="I67" s="186"/>
      <c r="J67" s="142"/>
      <c r="K67" s="410"/>
      <c r="L67" s="411"/>
      <c r="M67" s="411"/>
      <c r="N67" s="411"/>
      <c r="O67" s="411"/>
      <c r="P67" s="412"/>
      <c r="Q67" s="400"/>
      <c r="R67" s="401"/>
      <c r="S67" s="410"/>
      <c r="T67" s="412"/>
      <c r="AA67" s="5" t="str">
        <f t="shared" si="8"/>
        <v/>
      </c>
      <c r="AB67" s="5" t="str">
        <f t="shared" si="18"/>
        <v/>
      </c>
      <c r="AC67" s="5" t="str">
        <f t="shared" si="19"/>
        <v/>
      </c>
      <c r="AD67" s="5" t="str">
        <f t="shared" si="20"/>
        <v/>
      </c>
      <c r="AE67" s="5" t="str">
        <f t="shared" si="21"/>
        <v/>
      </c>
      <c r="AF67" s="8" t="str">
        <f>IF(F67="男",data_kyogisha!A58,"")</f>
        <v/>
      </c>
      <c r="AG67" s="5" t="str">
        <f t="shared" si="9"/>
        <v/>
      </c>
      <c r="AH67" s="5" t="str">
        <f t="shared" si="22"/>
        <v/>
      </c>
      <c r="AI67" s="5" t="str">
        <f t="shared" si="23"/>
        <v/>
      </c>
      <c r="AJ67" s="5" t="str">
        <f t="shared" si="24"/>
        <v/>
      </c>
      <c r="AK67" s="5" t="str">
        <f t="shared" si="25"/>
        <v/>
      </c>
      <c r="AL67" s="1" t="str">
        <f>IF(F67="女",data_kyogisha!A58,"")</f>
        <v/>
      </c>
      <c r="AM67" s="1">
        <f t="shared" si="16"/>
        <v>0</v>
      </c>
      <c r="AN67" s="1">
        <f t="shared" si="10"/>
        <v>0</v>
      </c>
      <c r="AO67" s="1">
        <f t="shared" si="26"/>
        <v>0</v>
      </c>
      <c r="AP67" s="1">
        <f t="shared" si="12"/>
        <v>0</v>
      </c>
      <c r="AQ67" s="1">
        <f t="shared" si="17"/>
        <v>0</v>
      </c>
      <c r="AR67" s="1">
        <f t="shared" si="13"/>
        <v>0</v>
      </c>
      <c r="AS67" s="1">
        <f t="shared" si="27"/>
        <v>0</v>
      </c>
      <c r="AT67" s="1">
        <f t="shared" si="15"/>
        <v>0</v>
      </c>
    </row>
    <row r="68" spans="1:46">
      <c r="A68" s="25">
        <v>58</v>
      </c>
      <c r="B68" s="183"/>
      <c r="C68" s="48"/>
      <c r="D68" s="48"/>
      <c r="E68" s="184"/>
      <c r="F68" s="48"/>
      <c r="G68" s="49"/>
      <c r="H68" s="50"/>
      <c r="I68" s="186"/>
      <c r="J68" s="142"/>
      <c r="K68" s="410"/>
      <c r="L68" s="411"/>
      <c r="M68" s="411"/>
      <c r="N68" s="411"/>
      <c r="O68" s="411"/>
      <c r="P68" s="412"/>
      <c r="Q68" s="400"/>
      <c r="R68" s="401"/>
      <c r="S68" s="410"/>
      <c r="T68" s="412"/>
      <c r="AA68" s="5" t="str">
        <f t="shared" si="8"/>
        <v/>
      </c>
      <c r="AB68" s="5" t="str">
        <f t="shared" si="18"/>
        <v/>
      </c>
      <c r="AC68" s="5" t="str">
        <f t="shared" si="19"/>
        <v/>
      </c>
      <c r="AD68" s="5" t="str">
        <f t="shared" si="20"/>
        <v/>
      </c>
      <c r="AE68" s="5" t="str">
        <f t="shared" si="21"/>
        <v/>
      </c>
      <c r="AF68" s="8" t="str">
        <f>IF(F68="男",data_kyogisha!A59,"")</f>
        <v/>
      </c>
      <c r="AG68" s="5" t="str">
        <f t="shared" si="9"/>
        <v/>
      </c>
      <c r="AH68" s="5" t="str">
        <f t="shared" si="22"/>
        <v/>
      </c>
      <c r="AI68" s="5" t="str">
        <f t="shared" si="23"/>
        <v/>
      </c>
      <c r="AJ68" s="5" t="str">
        <f t="shared" si="24"/>
        <v/>
      </c>
      <c r="AK68" s="5" t="str">
        <f t="shared" si="25"/>
        <v/>
      </c>
      <c r="AL68" s="1" t="str">
        <f>IF(F68="女",data_kyogisha!A59,"")</f>
        <v/>
      </c>
      <c r="AM68" s="1">
        <f t="shared" si="16"/>
        <v>0</v>
      </c>
      <c r="AN68" s="1">
        <f t="shared" si="10"/>
        <v>0</v>
      </c>
      <c r="AO68" s="1">
        <f t="shared" si="26"/>
        <v>0</v>
      </c>
      <c r="AP68" s="1">
        <f t="shared" si="12"/>
        <v>0</v>
      </c>
      <c r="AQ68" s="1">
        <f t="shared" si="17"/>
        <v>0</v>
      </c>
      <c r="AR68" s="1">
        <f t="shared" si="13"/>
        <v>0</v>
      </c>
      <c r="AS68" s="1">
        <f t="shared" si="27"/>
        <v>0</v>
      </c>
      <c r="AT68" s="1">
        <f t="shared" si="15"/>
        <v>0</v>
      </c>
    </row>
    <row r="69" spans="1:46">
      <c r="A69" s="25">
        <v>59</v>
      </c>
      <c r="B69" s="183"/>
      <c r="C69" s="48"/>
      <c r="D69" s="48"/>
      <c r="E69" s="184"/>
      <c r="F69" s="48"/>
      <c r="G69" s="49"/>
      <c r="H69" s="50"/>
      <c r="I69" s="186"/>
      <c r="J69" s="142"/>
      <c r="K69" s="410"/>
      <c r="L69" s="411"/>
      <c r="M69" s="411"/>
      <c r="N69" s="411"/>
      <c r="O69" s="411"/>
      <c r="P69" s="412"/>
      <c r="Q69" s="400"/>
      <c r="R69" s="401"/>
      <c r="S69" s="410"/>
      <c r="T69" s="412"/>
      <c r="AA69" s="5" t="str">
        <f t="shared" si="8"/>
        <v/>
      </c>
      <c r="AB69" s="5" t="str">
        <f t="shared" si="18"/>
        <v/>
      </c>
      <c r="AC69" s="5" t="str">
        <f t="shared" si="19"/>
        <v/>
      </c>
      <c r="AD69" s="5" t="str">
        <f t="shared" si="20"/>
        <v/>
      </c>
      <c r="AE69" s="5" t="str">
        <f t="shared" si="21"/>
        <v/>
      </c>
      <c r="AF69" s="8" t="str">
        <f>IF(F69="男",data_kyogisha!A60,"")</f>
        <v/>
      </c>
      <c r="AG69" s="5" t="str">
        <f t="shared" si="9"/>
        <v/>
      </c>
      <c r="AH69" s="5" t="str">
        <f t="shared" si="22"/>
        <v/>
      </c>
      <c r="AI69" s="5" t="str">
        <f t="shared" si="23"/>
        <v/>
      </c>
      <c r="AJ69" s="5" t="str">
        <f t="shared" si="24"/>
        <v/>
      </c>
      <c r="AK69" s="5" t="str">
        <f t="shared" si="25"/>
        <v/>
      </c>
      <c r="AL69" s="1" t="str">
        <f>IF(F69="女",data_kyogisha!A60,"")</f>
        <v/>
      </c>
      <c r="AM69" s="1">
        <f t="shared" si="16"/>
        <v>0</v>
      </c>
      <c r="AN69" s="1">
        <f t="shared" si="10"/>
        <v>0</v>
      </c>
      <c r="AO69" s="1">
        <f t="shared" si="26"/>
        <v>0</v>
      </c>
      <c r="AP69" s="1">
        <f t="shared" si="12"/>
        <v>0</v>
      </c>
      <c r="AQ69" s="1">
        <f t="shared" si="17"/>
        <v>0</v>
      </c>
      <c r="AR69" s="1">
        <f t="shared" si="13"/>
        <v>0</v>
      </c>
      <c r="AS69" s="1">
        <f t="shared" si="27"/>
        <v>0</v>
      </c>
      <c r="AT69" s="1">
        <f t="shared" si="15"/>
        <v>0</v>
      </c>
    </row>
    <row r="70" spans="1:46">
      <c r="A70" s="25">
        <v>60</v>
      </c>
      <c r="B70" s="183"/>
      <c r="C70" s="48"/>
      <c r="D70" s="48"/>
      <c r="E70" s="184"/>
      <c r="F70" s="48"/>
      <c r="G70" s="49"/>
      <c r="H70" s="50"/>
      <c r="I70" s="186"/>
      <c r="J70" s="142"/>
      <c r="K70" s="410"/>
      <c r="L70" s="411"/>
      <c r="M70" s="411"/>
      <c r="N70" s="411"/>
      <c r="O70" s="411"/>
      <c r="P70" s="412"/>
      <c r="Q70" s="400"/>
      <c r="R70" s="401"/>
      <c r="S70" s="410"/>
      <c r="T70" s="412"/>
      <c r="AA70" s="5" t="str">
        <f t="shared" si="8"/>
        <v/>
      </c>
      <c r="AB70" s="5" t="str">
        <f t="shared" si="18"/>
        <v/>
      </c>
      <c r="AC70" s="5" t="str">
        <f t="shared" si="19"/>
        <v/>
      </c>
      <c r="AD70" s="5" t="str">
        <f t="shared" si="20"/>
        <v/>
      </c>
      <c r="AE70" s="5" t="str">
        <f t="shared" si="21"/>
        <v/>
      </c>
      <c r="AF70" s="8" t="str">
        <f>IF(F70="男",data_kyogisha!A61,"")</f>
        <v/>
      </c>
      <c r="AG70" s="5" t="str">
        <f t="shared" si="9"/>
        <v/>
      </c>
      <c r="AH70" s="5" t="str">
        <f t="shared" si="22"/>
        <v/>
      </c>
      <c r="AI70" s="5" t="str">
        <f t="shared" si="23"/>
        <v/>
      </c>
      <c r="AJ70" s="5" t="str">
        <f t="shared" si="24"/>
        <v/>
      </c>
      <c r="AK70" s="5" t="str">
        <f t="shared" si="25"/>
        <v/>
      </c>
      <c r="AL70" s="1" t="str">
        <f>IF(F70="女",data_kyogisha!A61,"")</f>
        <v/>
      </c>
      <c r="AM70" s="1">
        <f t="shared" si="16"/>
        <v>0</v>
      </c>
      <c r="AN70" s="1">
        <f t="shared" si="10"/>
        <v>0</v>
      </c>
      <c r="AO70" s="1">
        <f t="shared" si="26"/>
        <v>0</v>
      </c>
      <c r="AP70" s="1">
        <f t="shared" si="12"/>
        <v>0</v>
      </c>
      <c r="AQ70" s="1">
        <f t="shared" si="17"/>
        <v>0</v>
      </c>
      <c r="AR70" s="1">
        <f t="shared" si="13"/>
        <v>0</v>
      </c>
      <c r="AS70" s="1">
        <f t="shared" si="27"/>
        <v>0</v>
      </c>
      <c r="AT70" s="1">
        <f t="shared" si="15"/>
        <v>0</v>
      </c>
    </row>
    <row r="71" spans="1:46">
      <c r="A71" s="25">
        <v>61</v>
      </c>
      <c r="B71" s="183"/>
      <c r="C71" s="48"/>
      <c r="D71" s="48"/>
      <c r="E71" s="184"/>
      <c r="F71" s="48"/>
      <c r="G71" s="49"/>
      <c r="H71" s="50"/>
      <c r="I71" s="186"/>
      <c r="J71" s="142"/>
      <c r="K71" s="410"/>
      <c r="L71" s="411"/>
      <c r="M71" s="411"/>
      <c r="N71" s="411"/>
      <c r="O71" s="411"/>
      <c r="P71" s="412"/>
      <c r="Q71" s="400"/>
      <c r="R71" s="401"/>
      <c r="S71" s="410"/>
      <c r="T71" s="412"/>
      <c r="AA71" s="5" t="str">
        <f t="shared" si="8"/>
        <v/>
      </c>
      <c r="AB71" s="5" t="str">
        <f t="shared" si="18"/>
        <v/>
      </c>
      <c r="AC71" s="5" t="str">
        <f t="shared" si="19"/>
        <v/>
      </c>
      <c r="AD71" s="5" t="str">
        <f t="shared" si="20"/>
        <v/>
      </c>
      <c r="AE71" s="5" t="str">
        <f t="shared" si="21"/>
        <v/>
      </c>
      <c r="AF71" s="8" t="str">
        <f>IF(F71="男",data_kyogisha!A62,"")</f>
        <v/>
      </c>
      <c r="AG71" s="5" t="str">
        <f t="shared" si="9"/>
        <v/>
      </c>
      <c r="AH71" s="5" t="str">
        <f t="shared" si="22"/>
        <v/>
      </c>
      <c r="AI71" s="5" t="str">
        <f t="shared" si="23"/>
        <v/>
      </c>
      <c r="AJ71" s="5" t="str">
        <f t="shared" si="24"/>
        <v/>
      </c>
      <c r="AK71" s="5" t="str">
        <f t="shared" si="25"/>
        <v/>
      </c>
      <c r="AL71" s="1" t="str">
        <f>IF(F71="女",data_kyogisha!A62,"")</f>
        <v/>
      </c>
      <c r="AM71" s="1">
        <f t="shared" si="16"/>
        <v>0</v>
      </c>
      <c r="AN71" s="1">
        <f t="shared" si="10"/>
        <v>0</v>
      </c>
      <c r="AO71" s="1">
        <f t="shared" si="26"/>
        <v>0</v>
      </c>
      <c r="AP71" s="1">
        <f t="shared" si="12"/>
        <v>0</v>
      </c>
      <c r="AQ71" s="1">
        <f t="shared" si="17"/>
        <v>0</v>
      </c>
      <c r="AR71" s="1">
        <f t="shared" si="13"/>
        <v>0</v>
      </c>
      <c r="AS71" s="1">
        <f t="shared" si="27"/>
        <v>0</v>
      </c>
      <c r="AT71" s="1">
        <f t="shared" si="15"/>
        <v>0</v>
      </c>
    </row>
    <row r="72" spans="1:46">
      <c r="A72" s="25">
        <v>62</v>
      </c>
      <c r="B72" s="183"/>
      <c r="C72" s="48"/>
      <c r="D72" s="48"/>
      <c r="E72" s="184"/>
      <c r="F72" s="48"/>
      <c r="G72" s="49"/>
      <c r="H72" s="50"/>
      <c r="I72" s="186"/>
      <c r="J72" s="142"/>
      <c r="K72" s="410"/>
      <c r="L72" s="411"/>
      <c r="M72" s="411"/>
      <c r="N72" s="411"/>
      <c r="O72" s="411"/>
      <c r="P72" s="412"/>
      <c r="Q72" s="400"/>
      <c r="R72" s="401"/>
      <c r="S72" s="410"/>
      <c r="T72" s="412"/>
      <c r="AA72" s="5" t="str">
        <f t="shared" si="8"/>
        <v/>
      </c>
      <c r="AB72" s="5" t="str">
        <f t="shared" si="18"/>
        <v/>
      </c>
      <c r="AC72" s="5" t="str">
        <f t="shared" si="19"/>
        <v/>
      </c>
      <c r="AD72" s="5" t="str">
        <f t="shared" si="20"/>
        <v/>
      </c>
      <c r="AE72" s="5" t="str">
        <f t="shared" si="21"/>
        <v/>
      </c>
      <c r="AF72" s="8" t="str">
        <f>IF(F72="男",data_kyogisha!A63,"")</f>
        <v/>
      </c>
      <c r="AG72" s="5" t="str">
        <f t="shared" si="9"/>
        <v/>
      </c>
      <c r="AH72" s="5" t="str">
        <f t="shared" si="22"/>
        <v/>
      </c>
      <c r="AI72" s="5" t="str">
        <f t="shared" si="23"/>
        <v/>
      </c>
      <c r="AJ72" s="5" t="str">
        <f t="shared" si="24"/>
        <v/>
      </c>
      <c r="AK72" s="5" t="str">
        <f t="shared" si="25"/>
        <v/>
      </c>
      <c r="AL72" s="1" t="str">
        <f>IF(F72="女",data_kyogisha!A63,"")</f>
        <v/>
      </c>
      <c r="AM72" s="1">
        <f t="shared" si="16"/>
        <v>0</v>
      </c>
      <c r="AN72" s="1">
        <f t="shared" si="10"/>
        <v>0</v>
      </c>
      <c r="AO72" s="1">
        <f t="shared" si="26"/>
        <v>0</v>
      </c>
      <c r="AP72" s="1">
        <f t="shared" si="12"/>
        <v>0</v>
      </c>
      <c r="AQ72" s="1">
        <f t="shared" si="17"/>
        <v>0</v>
      </c>
      <c r="AR72" s="1">
        <f t="shared" si="13"/>
        <v>0</v>
      </c>
      <c r="AS72" s="1">
        <f t="shared" si="27"/>
        <v>0</v>
      </c>
      <c r="AT72" s="1">
        <f t="shared" si="15"/>
        <v>0</v>
      </c>
    </row>
    <row r="73" spans="1:46">
      <c r="A73" s="25">
        <v>63</v>
      </c>
      <c r="B73" s="183"/>
      <c r="C73" s="48"/>
      <c r="D73" s="48"/>
      <c r="E73" s="184"/>
      <c r="F73" s="48"/>
      <c r="G73" s="49"/>
      <c r="H73" s="50"/>
      <c r="I73" s="186"/>
      <c r="J73" s="142"/>
      <c r="K73" s="410"/>
      <c r="L73" s="411"/>
      <c r="M73" s="411"/>
      <c r="N73" s="411"/>
      <c r="O73" s="411"/>
      <c r="P73" s="412"/>
      <c r="Q73" s="400"/>
      <c r="R73" s="401"/>
      <c r="S73" s="410"/>
      <c r="T73" s="412"/>
      <c r="AA73" s="5" t="str">
        <f t="shared" si="8"/>
        <v/>
      </c>
      <c r="AB73" s="5" t="str">
        <f t="shared" si="18"/>
        <v/>
      </c>
      <c r="AC73" s="5" t="str">
        <f t="shared" si="19"/>
        <v/>
      </c>
      <c r="AD73" s="5" t="str">
        <f t="shared" si="20"/>
        <v/>
      </c>
      <c r="AE73" s="5" t="str">
        <f t="shared" si="21"/>
        <v/>
      </c>
      <c r="AF73" s="8" t="str">
        <f>IF(F73="男",data_kyogisha!A64,"")</f>
        <v/>
      </c>
      <c r="AG73" s="5" t="str">
        <f t="shared" si="9"/>
        <v/>
      </c>
      <c r="AH73" s="5" t="str">
        <f t="shared" si="22"/>
        <v/>
      </c>
      <c r="AI73" s="5" t="str">
        <f t="shared" si="23"/>
        <v/>
      </c>
      <c r="AJ73" s="5" t="str">
        <f t="shared" si="24"/>
        <v/>
      </c>
      <c r="AK73" s="5" t="str">
        <f t="shared" si="25"/>
        <v/>
      </c>
      <c r="AL73" s="1" t="str">
        <f>IF(F73="女",data_kyogisha!A64,"")</f>
        <v/>
      </c>
      <c r="AM73" s="1">
        <f t="shared" si="16"/>
        <v>0</v>
      </c>
      <c r="AN73" s="1">
        <f t="shared" si="10"/>
        <v>0</v>
      </c>
      <c r="AO73" s="1">
        <f t="shared" si="26"/>
        <v>0</v>
      </c>
      <c r="AP73" s="1">
        <f t="shared" si="12"/>
        <v>0</v>
      </c>
      <c r="AQ73" s="1">
        <f t="shared" si="17"/>
        <v>0</v>
      </c>
      <c r="AR73" s="1">
        <f t="shared" si="13"/>
        <v>0</v>
      </c>
      <c r="AS73" s="1">
        <f t="shared" si="27"/>
        <v>0</v>
      </c>
      <c r="AT73" s="1">
        <f t="shared" si="15"/>
        <v>0</v>
      </c>
    </row>
    <row r="74" spans="1:46">
      <c r="A74" s="25">
        <v>64</v>
      </c>
      <c r="B74" s="183"/>
      <c r="C74" s="48"/>
      <c r="D74" s="48"/>
      <c r="E74" s="184"/>
      <c r="F74" s="48"/>
      <c r="G74" s="49"/>
      <c r="H74" s="50"/>
      <c r="I74" s="186"/>
      <c r="J74" s="142"/>
      <c r="K74" s="410"/>
      <c r="L74" s="411"/>
      <c r="M74" s="411"/>
      <c r="N74" s="411"/>
      <c r="O74" s="411"/>
      <c r="P74" s="412"/>
      <c r="Q74" s="400"/>
      <c r="R74" s="401"/>
      <c r="S74" s="410"/>
      <c r="T74" s="412"/>
      <c r="AA74" s="5" t="str">
        <f t="shared" si="8"/>
        <v/>
      </c>
      <c r="AB74" s="5" t="str">
        <f t="shared" si="18"/>
        <v/>
      </c>
      <c r="AC74" s="5" t="str">
        <f t="shared" si="19"/>
        <v/>
      </c>
      <c r="AD74" s="5" t="str">
        <f t="shared" si="20"/>
        <v/>
      </c>
      <c r="AE74" s="5" t="str">
        <f t="shared" si="21"/>
        <v/>
      </c>
      <c r="AF74" s="8" t="str">
        <f>IF(F74="男",data_kyogisha!A65,"")</f>
        <v/>
      </c>
      <c r="AG74" s="5" t="str">
        <f t="shared" si="9"/>
        <v/>
      </c>
      <c r="AH74" s="5" t="str">
        <f t="shared" si="22"/>
        <v/>
      </c>
      <c r="AI74" s="5" t="str">
        <f t="shared" si="23"/>
        <v/>
      </c>
      <c r="AJ74" s="5" t="str">
        <f t="shared" si="24"/>
        <v/>
      </c>
      <c r="AK74" s="5" t="str">
        <f t="shared" si="25"/>
        <v/>
      </c>
      <c r="AL74" s="1" t="str">
        <f>IF(F74="女",data_kyogisha!A65,"")</f>
        <v/>
      </c>
      <c r="AM74" s="1">
        <f t="shared" si="16"/>
        <v>0</v>
      </c>
      <c r="AN74" s="1">
        <f t="shared" si="10"/>
        <v>0</v>
      </c>
      <c r="AO74" s="1">
        <f t="shared" si="26"/>
        <v>0</v>
      </c>
      <c r="AP74" s="1">
        <f t="shared" si="12"/>
        <v>0</v>
      </c>
      <c r="AQ74" s="1">
        <f t="shared" si="17"/>
        <v>0</v>
      </c>
      <c r="AR74" s="1">
        <f t="shared" si="13"/>
        <v>0</v>
      </c>
      <c r="AS74" s="1">
        <f t="shared" si="27"/>
        <v>0</v>
      </c>
      <c r="AT74" s="1">
        <f t="shared" si="15"/>
        <v>0</v>
      </c>
    </row>
    <row r="75" spans="1:46">
      <c r="A75" s="25">
        <v>65</v>
      </c>
      <c r="B75" s="183"/>
      <c r="C75" s="48"/>
      <c r="D75" s="48"/>
      <c r="E75" s="184"/>
      <c r="F75" s="48"/>
      <c r="G75" s="49"/>
      <c r="H75" s="50"/>
      <c r="I75" s="186"/>
      <c r="J75" s="142"/>
      <c r="K75" s="410"/>
      <c r="L75" s="411"/>
      <c r="M75" s="411"/>
      <c r="N75" s="411"/>
      <c r="O75" s="411"/>
      <c r="P75" s="412"/>
      <c r="Q75" s="400"/>
      <c r="R75" s="401"/>
      <c r="S75" s="410"/>
      <c r="T75" s="412"/>
      <c r="AA75" s="5" t="str">
        <f t="shared" si="8"/>
        <v/>
      </c>
      <c r="AB75" s="5" t="str">
        <f t="shared" si="18"/>
        <v/>
      </c>
      <c r="AC75" s="5" t="str">
        <f t="shared" si="19"/>
        <v/>
      </c>
      <c r="AD75" s="5" t="str">
        <f t="shared" si="20"/>
        <v/>
      </c>
      <c r="AE75" s="5" t="str">
        <f t="shared" si="21"/>
        <v/>
      </c>
      <c r="AF75" s="8" t="str">
        <f>IF(F75="男",data_kyogisha!A66,"")</f>
        <v/>
      </c>
      <c r="AG75" s="5" t="str">
        <f t="shared" si="9"/>
        <v/>
      </c>
      <c r="AH75" s="5" t="str">
        <f t="shared" ref="AH75:AH100" si="28">IF(F75="女",C75,"")</f>
        <v/>
      </c>
      <c r="AI75" s="5" t="str">
        <f t="shared" si="23"/>
        <v/>
      </c>
      <c r="AJ75" s="5" t="str">
        <f t="shared" ref="AJ75:AJ100" si="29">IF(F75="女",F75,"")</f>
        <v/>
      </c>
      <c r="AK75" s="5" t="str">
        <f t="shared" si="25"/>
        <v/>
      </c>
      <c r="AL75" s="1" t="str">
        <f>IF(F75="女",data_kyogisha!A66,"")</f>
        <v/>
      </c>
      <c r="AM75" s="1">
        <f t="shared" si="16"/>
        <v>0</v>
      </c>
      <c r="AN75" s="1">
        <f t="shared" si="10"/>
        <v>0</v>
      </c>
      <c r="AO75" s="1">
        <f t="shared" si="26"/>
        <v>0</v>
      </c>
      <c r="AP75" s="1">
        <f t="shared" si="12"/>
        <v>0</v>
      </c>
      <c r="AQ75" s="1">
        <f t="shared" si="17"/>
        <v>0</v>
      </c>
      <c r="AR75" s="1">
        <f t="shared" si="13"/>
        <v>0</v>
      </c>
      <c r="AS75" s="1">
        <f t="shared" si="27"/>
        <v>0</v>
      </c>
      <c r="AT75" s="1">
        <f t="shared" si="15"/>
        <v>0</v>
      </c>
    </row>
    <row r="76" spans="1:46">
      <c r="A76" s="25">
        <v>66</v>
      </c>
      <c r="B76" s="183"/>
      <c r="C76" s="48"/>
      <c r="D76" s="48"/>
      <c r="E76" s="184"/>
      <c r="F76" s="48"/>
      <c r="G76" s="49"/>
      <c r="H76" s="50"/>
      <c r="I76" s="186"/>
      <c r="J76" s="142"/>
      <c r="K76" s="410"/>
      <c r="L76" s="411"/>
      <c r="M76" s="411"/>
      <c r="N76" s="411"/>
      <c r="O76" s="411"/>
      <c r="P76" s="412"/>
      <c r="Q76" s="400"/>
      <c r="R76" s="401"/>
      <c r="S76" s="410"/>
      <c r="T76" s="412"/>
      <c r="AA76" s="5" t="str">
        <f t="shared" ref="AA76:AA100" si="30">IF(F76="男",B76,"")</f>
        <v/>
      </c>
      <c r="AB76" s="5" t="str">
        <f t="shared" ref="AB76:AB100" si="31">IF(F76="男",C76,"")</f>
        <v/>
      </c>
      <c r="AC76" s="5" t="str">
        <f t="shared" ref="AC76:AC100" si="32">IF(F76="男",D76,"")</f>
        <v/>
      </c>
      <c r="AD76" s="5" t="str">
        <f t="shared" ref="AD76:AD100" si="33">IF(F76="男",F76,"")</f>
        <v/>
      </c>
      <c r="AE76" s="5" t="str">
        <f t="shared" ref="AE76:AE100" si="34">IF(F76="男",IF(G76="","",G76),"")</f>
        <v/>
      </c>
      <c r="AF76" s="8" t="str">
        <f>IF(F76="男",data_kyogisha!A67,"")</f>
        <v/>
      </c>
      <c r="AG76" s="5" t="str">
        <f t="shared" ref="AG76:AG100" si="35">IF(F76="女",B76,"")</f>
        <v/>
      </c>
      <c r="AH76" s="5" t="str">
        <f t="shared" si="28"/>
        <v/>
      </c>
      <c r="AI76" s="5" t="str">
        <f t="shared" ref="AI76:AI100" si="36">IF(F76="女",D76,"")</f>
        <v/>
      </c>
      <c r="AJ76" s="5" t="str">
        <f t="shared" si="29"/>
        <v/>
      </c>
      <c r="AK76" s="5" t="str">
        <f t="shared" ref="AK76:AK100" si="37">IF(F76="女",IF(G76="","",G76),"")</f>
        <v/>
      </c>
      <c r="AL76" s="1" t="str">
        <f>IF(F76="女",data_kyogisha!A67,"")</f>
        <v/>
      </c>
      <c r="AM76" s="1">
        <f t="shared" si="16"/>
        <v>0</v>
      </c>
      <c r="AN76" s="1">
        <f t="shared" ref="AN76:AN100" si="38">IF(AND(F76="男",Q76="○"),B76,0)</f>
        <v>0</v>
      </c>
      <c r="AO76" s="1">
        <f t="shared" ref="AO76:AO100" si="39">IF(AND(F76="男",S76="○"),AO75+1,AO75)</f>
        <v>0</v>
      </c>
      <c r="AP76" s="1">
        <f t="shared" ref="AP76:AP100" si="40">IF(AND(F76="男",S76="○"),B76,0)</f>
        <v>0</v>
      </c>
      <c r="AQ76" s="1">
        <f t="shared" si="17"/>
        <v>0</v>
      </c>
      <c r="AR76" s="1">
        <f t="shared" ref="AR76:AR100" si="41">IF(AND(F76="女",Q76="○"),B76,0)</f>
        <v>0</v>
      </c>
      <c r="AS76" s="1">
        <f t="shared" ref="AS76:AS100" si="42">IF(AND(F76="女",S76="○"),AS75+1,AS75)</f>
        <v>0</v>
      </c>
      <c r="AT76" s="1">
        <f t="shared" ref="AT76:AT100" si="43">IF(AND(F76="女",S76="○"),B76,0)</f>
        <v>0</v>
      </c>
    </row>
    <row r="77" spans="1:46">
      <c r="A77" s="25">
        <v>67</v>
      </c>
      <c r="B77" s="183"/>
      <c r="C77" s="48"/>
      <c r="D77" s="48"/>
      <c r="E77" s="184"/>
      <c r="F77" s="48"/>
      <c r="G77" s="49"/>
      <c r="H77" s="50"/>
      <c r="I77" s="186"/>
      <c r="J77" s="142"/>
      <c r="K77" s="410"/>
      <c r="L77" s="411"/>
      <c r="M77" s="411"/>
      <c r="N77" s="411"/>
      <c r="O77" s="411"/>
      <c r="P77" s="412"/>
      <c r="Q77" s="400"/>
      <c r="R77" s="401"/>
      <c r="S77" s="410"/>
      <c r="T77" s="412"/>
      <c r="AA77" s="5" t="str">
        <f t="shared" si="30"/>
        <v/>
      </c>
      <c r="AB77" s="5" t="str">
        <f t="shared" si="31"/>
        <v/>
      </c>
      <c r="AC77" s="5" t="str">
        <f t="shared" si="32"/>
        <v/>
      </c>
      <c r="AD77" s="5" t="str">
        <f t="shared" si="33"/>
        <v/>
      </c>
      <c r="AE77" s="5" t="str">
        <f t="shared" si="34"/>
        <v/>
      </c>
      <c r="AF77" s="8" t="str">
        <f>IF(F77="男",data_kyogisha!A68,"")</f>
        <v/>
      </c>
      <c r="AG77" s="5" t="str">
        <f t="shared" si="35"/>
        <v/>
      </c>
      <c r="AH77" s="5" t="str">
        <f t="shared" si="28"/>
        <v/>
      </c>
      <c r="AI77" s="5" t="str">
        <f t="shared" si="36"/>
        <v/>
      </c>
      <c r="AJ77" s="5" t="str">
        <f t="shared" si="29"/>
        <v/>
      </c>
      <c r="AK77" s="5" t="str">
        <f t="shared" si="37"/>
        <v/>
      </c>
      <c r="AL77" s="1" t="str">
        <f>IF(F77="女",data_kyogisha!A68,"")</f>
        <v/>
      </c>
      <c r="AM77" s="1">
        <f t="shared" ref="AM77:AM100" si="44">IF(AND(F77="男",Q77="○"),AM76+1,AM76)</f>
        <v>0</v>
      </c>
      <c r="AN77" s="1">
        <f t="shared" si="38"/>
        <v>0</v>
      </c>
      <c r="AO77" s="1">
        <f t="shared" si="39"/>
        <v>0</v>
      </c>
      <c r="AP77" s="1">
        <f t="shared" si="40"/>
        <v>0</v>
      </c>
      <c r="AQ77" s="1">
        <f t="shared" ref="AQ77:AQ100" si="45">IF(AND(F77="女",Q77="○"),AQ76+1,AQ76)</f>
        <v>0</v>
      </c>
      <c r="AR77" s="1">
        <f t="shared" si="41"/>
        <v>0</v>
      </c>
      <c r="AS77" s="1">
        <f t="shared" si="42"/>
        <v>0</v>
      </c>
      <c r="AT77" s="1">
        <f t="shared" si="43"/>
        <v>0</v>
      </c>
    </row>
    <row r="78" spans="1:46">
      <c r="A78" s="25">
        <v>68</v>
      </c>
      <c r="B78" s="183"/>
      <c r="C78" s="48"/>
      <c r="D78" s="48"/>
      <c r="E78" s="184"/>
      <c r="F78" s="48"/>
      <c r="G78" s="49"/>
      <c r="H78" s="50"/>
      <c r="I78" s="186"/>
      <c r="J78" s="142"/>
      <c r="K78" s="410"/>
      <c r="L78" s="411"/>
      <c r="M78" s="411"/>
      <c r="N78" s="411"/>
      <c r="O78" s="411"/>
      <c r="P78" s="412"/>
      <c r="Q78" s="400"/>
      <c r="R78" s="401"/>
      <c r="S78" s="410"/>
      <c r="T78" s="412"/>
      <c r="AA78" s="5" t="str">
        <f t="shared" si="30"/>
        <v/>
      </c>
      <c r="AB78" s="5" t="str">
        <f t="shared" si="31"/>
        <v/>
      </c>
      <c r="AC78" s="5" t="str">
        <f t="shared" si="32"/>
        <v/>
      </c>
      <c r="AD78" s="5" t="str">
        <f t="shared" si="33"/>
        <v/>
      </c>
      <c r="AE78" s="5" t="str">
        <f t="shared" si="34"/>
        <v/>
      </c>
      <c r="AF78" s="8" t="str">
        <f>IF(F78="男",data_kyogisha!A69,"")</f>
        <v/>
      </c>
      <c r="AG78" s="5" t="str">
        <f t="shared" si="35"/>
        <v/>
      </c>
      <c r="AH78" s="5" t="str">
        <f t="shared" si="28"/>
        <v/>
      </c>
      <c r="AI78" s="5" t="str">
        <f t="shared" si="36"/>
        <v/>
      </c>
      <c r="AJ78" s="5" t="str">
        <f t="shared" si="29"/>
        <v/>
      </c>
      <c r="AK78" s="5" t="str">
        <f t="shared" si="37"/>
        <v/>
      </c>
      <c r="AL78" s="1" t="str">
        <f>IF(F78="女",data_kyogisha!A69,"")</f>
        <v/>
      </c>
      <c r="AM78" s="1">
        <f t="shared" si="44"/>
        <v>0</v>
      </c>
      <c r="AN78" s="1">
        <f t="shared" si="38"/>
        <v>0</v>
      </c>
      <c r="AO78" s="1">
        <f t="shared" si="39"/>
        <v>0</v>
      </c>
      <c r="AP78" s="1">
        <f t="shared" si="40"/>
        <v>0</v>
      </c>
      <c r="AQ78" s="1">
        <f t="shared" si="45"/>
        <v>0</v>
      </c>
      <c r="AR78" s="1">
        <f t="shared" si="41"/>
        <v>0</v>
      </c>
      <c r="AS78" s="1">
        <f t="shared" si="42"/>
        <v>0</v>
      </c>
      <c r="AT78" s="1">
        <f t="shared" si="43"/>
        <v>0</v>
      </c>
    </row>
    <row r="79" spans="1:46">
      <c r="A79" s="25">
        <v>69</v>
      </c>
      <c r="B79" s="183"/>
      <c r="C79" s="48"/>
      <c r="D79" s="48"/>
      <c r="E79" s="184"/>
      <c r="F79" s="48"/>
      <c r="G79" s="49"/>
      <c r="H79" s="50"/>
      <c r="I79" s="186"/>
      <c r="J79" s="142"/>
      <c r="K79" s="410"/>
      <c r="L79" s="411"/>
      <c r="M79" s="411"/>
      <c r="N79" s="411"/>
      <c r="O79" s="411"/>
      <c r="P79" s="412"/>
      <c r="Q79" s="400"/>
      <c r="R79" s="401"/>
      <c r="S79" s="410"/>
      <c r="T79" s="412"/>
      <c r="AA79" s="5" t="str">
        <f t="shared" si="30"/>
        <v/>
      </c>
      <c r="AB79" s="5" t="str">
        <f t="shared" si="31"/>
        <v/>
      </c>
      <c r="AC79" s="5" t="str">
        <f t="shared" si="32"/>
        <v/>
      </c>
      <c r="AD79" s="5" t="str">
        <f t="shared" si="33"/>
        <v/>
      </c>
      <c r="AE79" s="5" t="str">
        <f t="shared" si="34"/>
        <v/>
      </c>
      <c r="AF79" s="8" t="str">
        <f>IF(F79="男",data_kyogisha!A70,"")</f>
        <v/>
      </c>
      <c r="AG79" s="5" t="str">
        <f t="shared" si="35"/>
        <v/>
      </c>
      <c r="AH79" s="5" t="str">
        <f t="shared" si="28"/>
        <v/>
      </c>
      <c r="AI79" s="5" t="str">
        <f t="shared" si="36"/>
        <v/>
      </c>
      <c r="AJ79" s="5" t="str">
        <f t="shared" si="29"/>
        <v/>
      </c>
      <c r="AK79" s="5" t="str">
        <f t="shared" si="37"/>
        <v/>
      </c>
      <c r="AL79" s="1" t="str">
        <f>IF(F79="女",data_kyogisha!A70,"")</f>
        <v/>
      </c>
      <c r="AM79" s="1">
        <f t="shared" si="44"/>
        <v>0</v>
      </c>
      <c r="AN79" s="1">
        <f t="shared" si="38"/>
        <v>0</v>
      </c>
      <c r="AO79" s="1">
        <f t="shared" si="39"/>
        <v>0</v>
      </c>
      <c r="AP79" s="1">
        <f t="shared" si="40"/>
        <v>0</v>
      </c>
      <c r="AQ79" s="1">
        <f t="shared" si="45"/>
        <v>0</v>
      </c>
      <c r="AR79" s="1">
        <f t="shared" si="41"/>
        <v>0</v>
      </c>
      <c r="AS79" s="1">
        <f t="shared" si="42"/>
        <v>0</v>
      </c>
      <c r="AT79" s="1">
        <f t="shared" si="43"/>
        <v>0</v>
      </c>
    </row>
    <row r="80" spans="1:46">
      <c r="A80" s="25">
        <v>70</v>
      </c>
      <c r="B80" s="183"/>
      <c r="C80" s="48"/>
      <c r="D80" s="48"/>
      <c r="E80" s="184"/>
      <c r="F80" s="48"/>
      <c r="G80" s="49"/>
      <c r="H80" s="50"/>
      <c r="I80" s="186"/>
      <c r="J80" s="142"/>
      <c r="K80" s="410"/>
      <c r="L80" s="411"/>
      <c r="M80" s="411"/>
      <c r="N80" s="411"/>
      <c r="O80" s="411"/>
      <c r="P80" s="412"/>
      <c r="Q80" s="400"/>
      <c r="R80" s="401"/>
      <c r="S80" s="410"/>
      <c r="T80" s="412"/>
      <c r="AA80" s="5" t="str">
        <f t="shared" si="30"/>
        <v/>
      </c>
      <c r="AB80" s="5" t="str">
        <f t="shared" si="31"/>
        <v/>
      </c>
      <c r="AC80" s="5" t="str">
        <f t="shared" si="32"/>
        <v/>
      </c>
      <c r="AD80" s="5" t="str">
        <f t="shared" si="33"/>
        <v/>
      </c>
      <c r="AE80" s="5" t="str">
        <f t="shared" si="34"/>
        <v/>
      </c>
      <c r="AF80" s="8" t="str">
        <f>IF(F80="男",data_kyogisha!A71,"")</f>
        <v/>
      </c>
      <c r="AG80" s="5" t="str">
        <f t="shared" si="35"/>
        <v/>
      </c>
      <c r="AH80" s="5" t="str">
        <f t="shared" si="28"/>
        <v/>
      </c>
      <c r="AI80" s="5" t="str">
        <f t="shared" si="36"/>
        <v/>
      </c>
      <c r="AJ80" s="5" t="str">
        <f t="shared" si="29"/>
        <v/>
      </c>
      <c r="AK80" s="5" t="str">
        <f t="shared" si="37"/>
        <v/>
      </c>
      <c r="AL80" s="1" t="str">
        <f>IF(F80="女",data_kyogisha!A71,"")</f>
        <v/>
      </c>
      <c r="AM80" s="1">
        <f t="shared" si="44"/>
        <v>0</v>
      </c>
      <c r="AN80" s="1">
        <f t="shared" si="38"/>
        <v>0</v>
      </c>
      <c r="AO80" s="1">
        <f t="shared" si="39"/>
        <v>0</v>
      </c>
      <c r="AP80" s="1">
        <f t="shared" si="40"/>
        <v>0</v>
      </c>
      <c r="AQ80" s="1">
        <f t="shared" si="45"/>
        <v>0</v>
      </c>
      <c r="AR80" s="1">
        <f t="shared" si="41"/>
        <v>0</v>
      </c>
      <c r="AS80" s="1">
        <f t="shared" si="42"/>
        <v>0</v>
      </c>
      <c r="AT80" s="1">
        <f t="shared" si="43"/>
        <v>0</v>
      </c>
    </row>
    <row r="81" spans="1:46">
      <c r="A81" s="25">
        <v>71</v>
      </c>
      <c r="B81" s="183"/>
      <c r="C81" s="48"/>
      <c r="D81" s="48"/>
      <c r="E81" s="184"/>
      <c r="F81" s="48"/>
      <c r="G81" s="49"/>
      <c r="H81" s="50"/>
      <c r="I81" s="186"/>
      <c r="J81" s="142"/>
      <c r="K81" s="410"/>
      <c r="L81" s="411"/>
      <c r="M81" s="411"/>
      <c r="N81" s="411"/>
      <c r="O81" s="411"/>
      <c r="P81" s="412"/>
      <c r="Q81" s="400"/>
      <c r="R81" s="401"/>
      <c r="S81" s="410"/>
      <c r="T81" s="412"/>
      <c r="AA81" s="5" t="str">
        <f t="shared" si="30"/>
        <v/>
      </c>
      <c r="AB81" s="5" t="str">
        <f t="shared" si="31"/>
        <v/>
      </c>
      <c r="AC81" s="5" t="str">
        <f t="shared" si="32"/>
        <v/>
      </c>
      <c r="AD81" s="5" t="str">
        <f t="shared" si="33"/>
        <v/>
      </c>
      <c r="AE81" s="5" t="str">
        <f t="shared" si="34"/>
        <v/>
      </c>
      <c r="AF81" s="8" t="str">
        <f>IF(F81="男",data_kyogisha!A72,"")</f>
        <v/>
      </c>
      <c r="AG81" s="5" t="str">
        <f t="shared" si="35"/>
        <v/>
      </c>
      <c r="AH81" s="5" t="str">
        <f t="shared" si="28"/>
        <v/>
      </c>
      <c r="AI81" s="5" t="str">
        <f t="shared" si="36"/>
        <v/>
      </c>
      <c r="AJ81" s="5" t="str">
        <f t="shared" si="29"/>
        <v/>
      </c>
      <c r="AK81" s="5" t="str">
        <f t="shared" si="37"/>
        <v/>
      </c>
      <c r="AL81" s="1" t="str">
        <f>IF(F81="女",data_kyogisha!A72,"")</f>
        <v/>
      </c>
      <c r="AM81" s="1">
        <f t="shared" si="44"/>
        <v>0</v>
      </c>
      <c r="AN81" s="1">
        <f t="shared" si="38"/>
        <v>0</v>
      </c>
      <c r="AO81" s="1">
        <f t="shared" si="39"/>
        <v>0</v>
      </c>
      <c r="AP81" s="1">
        <f t="shared" si="40"/>
        <v>0</v>
      </c>
      <c r="AQ81" s="1">
        <f t="shared" si="45"/>
        <v>0</v>
      </c>
      <c r="AR81" s="1">
        <f t="shared" si="41"/>
        <v>0</v>
      </c>
      <c r="AS81" s="1">
        <f t="shared" si="42"/>
        <v>0</v>
      </c>
      <c r="AT81" s="1">
        <f t="shared" si="43"/>
        <v>0</v>
      </c>
    </row>
    <row r="82" spans="1:46">
      <c r="A82" s="25">
        <v>72</v>
      </c>
      <c r="B82" s="183"/>
      <c r="C82" s="48"/>
      <c r="D82" s="48"/>
      <c r="E82" s="184"/>
      <c r="F82" s="48"/>
      <c r="G82" s="49"/>
      <c r="H82" s="50"/>
      <c r="I82" s="186"/>
      <c r="J82" s="142"/>
      <c r="K82" s="410"/>
      <c r="L82" s="411"/>
      <c r="M82" s="411"/>
      <c r="N82" s="411"/>
      <c r="O82" s="411"/>
      <c r="P82" s="412"/>
      <c r="Q82" s="400"/>
      <c r="R82" s="401"/>
      <c r="S82" s="410"/>
      <c r="T82" s="412"/>
      <c r="AA82" s="5" t="str">
        <f t="shared" si="30"/>
        <v/>
      </c>
      <c r="AB82" s="5" t="str">
        <f t="shared" si="31"/>
        <v/>
      </c>
      <c r="AC82" s="5" t="str">
        <f t="shared" si="32"/>
        <v/>
      </c>
      <c r="AD82" s="5" t="str">
        <f t="shared" si="33"/>
        <v/>
      </c>
      <c r="AE82" s="5" t="str">
        <f t="shared" si="34"/>
        <v/>
      </c>
      <c r="AF82" s="8" t="str">
        <f>IF(F82="男",data_kyogisha!A73,"")</f>
        <v/>
      </c>
      <c r="AG82" s="5" t="str">
        <f t="shared" si="35"/>
        <v/>
      </c>
      <c r="AH82" s="5" t="str">
        <f t="shared" si="28"/>
        <v/>
      </c>
      <c r="AI82" s="5" t="str">
        <f t="shared" si="36"/>
        <v/>
      </c>
      <c r="AJ82" s="5" t="str">
        <f t="shared" si="29"/>
        <v/>
      </c>
      <c r="AK82" s="5" t="str">
        <f t="shared" si="37"/>
        <v/>
      </c>
      <c r="AL82" s="1" t="str">
        <f>IF(F82="女",data_kyogisha!A73,"")</f>
        <v/>
      </c>
      <c r="AM82" s="1">
        <f t="shared" si="44"/>
        <v>0</v>
      </c>
      <c r="AN82" s="1">
        <f t="shared" si="38"/>
        <v>0</v>
      </c>
      <c r="AO82" s="1">
        <f t="shared" si="39"/>
        <v>0</v>
      </c>
      <c r="AP82" s="1">
        <f t="shared" si="40"/>
        <v>0</v>
      </c>
      <c r="AQ82" s="1">
        <f t="shared" si="45"/>
        <v>0</v>
      </c>
      <c r="AR82" s="1">
        <f t="shared" si="41"/>
        <v>0</v>
      </c>
      <c r="AS82" s="1">
        <f t="shared" si="42"/>
        <v>0</v>
      </c>
      <c r="AT82" s="1">
        <f t="shared" si="43"/>
        <v>0</v>
      </c>
    </row>
    <row r="83" spans="1:46">
      <c r="A83" s="25">
        <v>73</v>
      </c>
      <c r="B83" s="183"/>
      <c r="C83" s="48"/>
      <c r="D83" s="48"/>
      <c r="E83" s="184"/>
      <c r="F83" s="48"/>
      <c r="G83" s="49"/>
      <c r="H83" s="50"/>
      <c r="I83" s="186"/>
      <c r="J83" s="142"/>
      <c r="K83" s="410"/>
      <c r="L83" s="411"/>
      <c r="M83" s="411"/>
      <c r="N83" s="411"/>
      <c r="O83" s="411"/>
      <c r="P83" s="412"/>
      <c r="Q83" s="400"/>
      <c r="R83" s="401"/>
      <c r="S83" s="410"/>
      <c r="T83" s="412"/>
      <c r="AA83" s="5" t="str">
        <f t="shared" si="30"/>
        <v/>
      </c>
      <c r="AB83" s="5" t="str">
        <f t="shared" si="31"/>
        <v/>
      </c>
      <c r="AC83" s="5" t="str">
        <f t="shared" si="32"/>
        <v/>
      </c>
      <c r="AD83" s="5" t="str">
        <f t="shared" si="33"/>
        <v/>
      </c>
      <c r="AE83" s="5" t="str">
        <f t="shared" si="34"/>
        <v/>
      </c>
      <c r="AF83" s="8" t="str">
        <f>IF(F83="男",data_kyogisha!A74,"")</f>
        <v/>
      </c>
      <c r="AG83" s="5" t="str">
        <f t="shared" si="35"/>
        <v/>
      </c>
      <c r="AH83" s="5" t="str">
        <f t="shared" si="28"/>
        <v/>
      </c>
      <c r="AI83" s="5" t="str">
        <f t="shared" si="36"/>
        <v/>
      </c>
      <c r="AJ83" s="5" t="str">
        <f t="shared" si="29"/>
        <v/>
      </c>
      <c r="AK83" s="5" t="str">
        <f t="shared" si="37"/>
        <v/>
      </c>
      <c r="AL83" s="1" t="str">
        <f>IF(F83="女",data_kyogisha!A74,"")</f>
        <v/>
      </c>
      <c r="AM83" s="1">
        <f t="shared" si="44"/>
        <v>0</v>
      </c>
      <c r="AN83" s="1">
        <f t="shared" si="38"/>
        <v>0</v>
      </c>
      <c r="AO83" s="1">
        <f t="shared" si="39"/>
        <v>0</v>
      </c>
      <c r="AP83" s="1">
        <f t="shared" si="40"/>
        <v>0</v>
      </c>
      <c r="AQ83" s="1">
        <f t="shared" si="45"/>
        <v>0</v>
      </c>
      <c r="AR83" s="1">
        <f t="shared" si="41"/>
        <v>0</v>
      </c>
      <c r="AS83" s="1">
        <f t="shared" si="42"/>
        <v>0</v>
      </c>
      <c r="AT83" s="1">
        <f t="shared" si="43"/>
        <v>0</v>
      </c>
    </row>
    <row r="84" spans="1:46">
      <c r="A84" s="25">
        <v>74</v>
      </c>
      <c r="B84" s="183"/>
      <c r="C84" s="48"/>
      <c r="D84" s="48"/>
      <c r="E84" s="184"/>
      <c r="F84" s="48"/>
      <c r="G84" s="49"/>
      <c r="H84" s="50"/>
      <c r="I84" s="186"/>
      <c r="J84" s="142"/>
      <c r="K84" s="410"/>
      <c r="L84" s="411"/>
      <c r="M84" s="411"/>
      <c r="N84" s="411"/>
      <c r="O84" s="411"/>
      <c r="P84" s="412"/>
      <c r="Q84" s="400"/>
      <c r="R84" s="401"/>
      <c r="S84" s="410"/>
      <c r="T84" s="412"/>
      <c r="AA84" s="5" t="str">
        <f t="shared" si="30"/>
        <v/>
      </c>
      <c r="AB84" s="5" t="str">
        <f t="shared" si="31"/>
        <v/>
      </c>
      <c r="AC84" s="5" t="str">
        <f t="shared" si="32"/>
        <v/>
      </c>
      <c r="AD84" s="5" t="str">
        <f t="shared" si="33"/>
        <v/>
      </c>
      <c r="AE84" s="5" t="str">
        <f t="shared" si="34"/>
        <v/>
      </c>
      <c r="AF84" s="8" t="str">
        <f>IF(F84="男",data_kyogisha!A75,"")</f>
        <v/>
      </c>
      <c r="AG84" s="5" t="str">
        <f t="shared" si="35"/>
        <v/>
      </c>
      <c r="AH84" s="5" t="str">
        <f t="shared" si="28"/>
        <v/>
      </c>
      <c r="AI84" s="5" t="str">
        <f t="shared" si="36"/>
        <v/>
      </c>
      <c r="AJ84" s="5" t="str">
        <f t="shared" si="29"/>
        <v/>
      </c>
      <c r="AK84" s="5" t="str">
        <f t="shared" si="37"/>
        <v/>
      </c>
      <c r="AL84" s="1" t="str">
        <f>IF(F84="女",data_kyogisha!A75,"")</f>
        <v/>
      </c>
      <c r="AM84" s="1">
        <f t="shared" si="44"/>
        <v>0</v>
      </c>
      <c r="AN84" s="1">
        <f t="shared" si="38"/>
        <v>0</v>
      </c>
      <c r="AO84" s="1">
        <f t="shared" si="39"/>
        <v>0</v>
      </c>
      <c r="AP84" s="1">
        <f t="shared" si="40"/>
        <v>0</v>
      </c>
      <c r="AQ84" s="1">
        <f t="shared" si="45"/>
        <v>0</v>
      </c>
      <c r="AR84" s="1">
        <f t="shared" si="41"/>
        <v>0</v>
      </c>
      <c r="AS84" s="1">
        <f t="shared" si="42"/>
        <v>0</v>
      </c>
      <c r="AT84" s="1">
        <f t="shared" si="43"/>
        <v>0</v>
      </c>
    </row>
    <row r="85" spans="1:46">
      <c r="A85" s="25">
        <v>75</v>
      </c>
      <c r="B85" s="183"/>
      <c r="C85" s="48"/>
      <c r="D85" s="48"/>
      <c r="E85" s="184"/>
      <c r="F85" s="48"/>
      <c r="G85" s="49"/>
      <c r="H85" s="50"/>
      <c r="I85" s="186"/>
      <c r="J85" s="142"/>
      <c r="K85" s="410"/>
      <c r="L85" s="411"/>
      <c r="M85" s="411"/>
      <c r="N85" s="411"/>
      <c r="O85" s="411"/>
      <c r="P85" s="412"/>
      <c r="Q85" s="400"/>
      <c r="R85" s="401"/>
      <c r="S85" s="410"/>
      <c r="T85" s="412"/>
      <c r="AA85" s="5" t="str">
        <f t="shared" si="30"/>
        <v/>
      </c>
      <c r="AB85" s="5" t="str">
        <f t="shared" si="31"/>
        <v/>
      </c>
      <c r="AC85" s="5" t="str">
        <f t="shared" si="32"/>
        <v/>
      </c>
      <c r="AD85" s="5" t="str">
        <f t="shared" si="33"/>
        <v/>
      </c>
      <c r="AE85" s="5" t="str">
        <f t="shared" si="34"/>
        <v/>
      </c>
      <c r="AF85" s="8" t="str">
        <f>IF(F85="男",data_kyogisha!A76,"")</f>
        <v/>
      </c>
      <c r="AG85" s="5" t="str">
        <f t="shared" si="35"/>
        <v/>
      </c>
      <c r="AH85" s="5" t="str">
        <f t="shared" si="28"/>
        <v/>
      </c>
      <c r="AI85" s="5" t="str">
        <f t="shared" si="36"/>
        <v/>
      </c>
      <c r="AJ85" s="5" t="str">
        <f t="shared" si="29"/>
        <v/>
      </c>
      <c r="AK85" s="5" t="str">
        <f t="shared" si="37"/>
        <v/>
      </c>
      <c r="AL85" s="1" t="str">
        <f>IF(F85="女",data_kyogisha!A76,"")</f>
        <v/>
      </c>
      <c r="AM85" s="1">
        <f t="shared" si="44"/>
        <v>0</v>
      </c>
      <c r="AN85" s="1">
        <f t="shared" si="38"/>
        <v>0</v>
      </c>
      <c r="AO85" s="1">
        <f t="shared" si="39"/>
        <v>0</v>
      </c>
      <c r="AP85" s="1">
        <f t="shared" si="40"/>
        <v>0</v>
      </c>
      <c r="AQ85" s="1">
        <f t="shared" si="45"/>
        <v>0</v>
      </c>
      <c r="AR85" s="1">
        <f t="shared" si="41"/>
        <v>0</v>
      </c>
      <c r="AS85" s="1">
        <f t="shared" si="42"/>
        <v>0</v>
      </c>
      <c r="AT85" s="1">
        <f t="shared" si="43"/>
        <v>0</v>
      </c>
    </row>
    <row r="86" spans="1:46">
      <c r="A86" s="25">
        <v>76</v>
      </c>
      <c r="B86" s="183"/>
      <c r="C86" s="48"/>
      <c r="D86" s="48"/>
      <c r="E86" s="184"/>
      <c r="F86" s="48"/>
      <c r="G86" s="49"/>
      <c r="H86" s="50"/>
      <c r="I86" s="186"/>
      <c r="J86" s="142"/>
      <c r="K86" s="410"/>
      <c r="L86" s="411"/>
      <c r="M86" s="411"/>
      <c r="N86" s="411"/>
      <c r="O86" s="411"/>
      <c r="P86" s="412"/>
      <c r="Q86" s="400"/>
      <c r="R86" s="401"/>
      <c r="S86" s="410"/>
      <c r="T86" s="412"/>
      <c r="AA86" s="5" t="str">
        <f t="shared" si="30"/>
        <v/>
      </c>
      <c r="AB86" s="5" t="str">
        <f t="shared" si="31"/>
        <v/>
      </c>
      <c r="AC86" s="5" t="str">
        <f t="shared" si="32"/>
        <v/>
      </c>
      <c r="AD86" s="5" t="str">
        <f t="shared" si="33"/>
        <v/>
      </c>
      <c r="AE86" s="5" t="str">
        <f t="shared" si="34"/>
        <v/>
      </c>
      <c r="AF86" s="8" t="str">
        <f>IF(F86="男",data_kyogisha!A77,"")</f>
        <v/>
      </c>
      <c r="AG86" s="5" t="str">
        <f t="shared" si="35"/>
        <v/>
      </c>
      <c r="AH86" s="5" t="str">
        <f t="shared" si="28"/>
        <v/>
      </c>
      <c r="AI86" s="5" t="str">
        <f t="shared" si="36"/>
        <v/>
      </c>
      <c r="AJ86" s="5" t="str">
        <f t="shared" si="29"/>
        <v/>
      </c>
      <c r="AK86" s="5" t="str">
        <f t="shared" si="37"/>
        <v/>
      </c>
      <c r="AL86" s="1" t="str">
        <f>IF(F86="女",data_kyogisha!A77,"")</f>
        <v/>
      </c>
      <c r="AM86" s="1">
        <f t="shared" si="44"/>
        <v>0</v>
      </c>
      <c r="AN86" s="1">
        <f t="shared" si="38"/>
        <v>0</v>
      </c>
      <c r="AO86" s="1">
        <f t="shared" si="39"/>
        <v>0</v>
      </c>
      <c r="AP86" s="1">
        <f t="shared" si="40"/>
        <v>0</v>
      </c>
      <c r="AQ86" s="1">
        <f t="shared" si="45"/>
        <v>0</v>
      </c>
      <c r="AR86" s="1">
        <f t="shared" si="41"/>
        <v>0</v>
      </c>
      <c r="AS86" s="1">
        <f t="shared" si="42"/>
        <v>0</v>
      </c>
      <c r="AT86" s="1">
        <f t="shared" si="43"/>
        <v>0</v>
      </c>
    </row>
    <row r="87" spans="1:46">
      <c r="A87" s="25">
        <v>77</v>
      </c>
      <c r="B87" s="183"/>
      <c r="C87" s="48"/>
      <c r="D87" s="48"/>
      <c r="E87" s="184"/>
      <c r="F87" s="48"/>
      <c r="G87" s="49"/>
      <c r="H87" s="50"/>
      <c r="I87" s="186"/>
      <c r="J87" s="142"/>
      <c r="K87" s="410"/>
      <c r="L87" s="411"/>
      <c r="M87" s="411"/>
      <c r="N87" s="411"/>
      <c r="O87" s="411"/>
      <c r="P87" s="412"/>
      <c r="Q87" s="400"/>
      <c r="R87" s="401"/>
      <c r="S87" s="410"/>
      <c r="T87" s="412"/>
      <c r="AA87" s="5" t="str">
        <f t="shared" si="30"/>
        <v/>
      </c>
      <c r="AB87" s="5" t="str">
        <f t="shared" si="31"/>
        <v/>
      </c>
      <c r="AC87" s="5" t="str">
        <f t="shared" si="32"/>
        <v/>
      </c>
      <c r="AD87" s="5" t="str">
        <f t="shared" si="33"/>
        <v/>
      </c>
      <c r="AE87" s="5" t="str">
        <f t="shared" si="34"/>
        <v/>
      </c>
      <c r="AF87" s="8" t="str">
        <f>IF(F87="男",data_kyogisha!A78,"")</f>
        <v/>
      </c>
      <c r="AG87" s="5" t="str">
        <f t="shared" si="35"/>
        <v/>
      </c>
      <c r="AH87" s="5" t="str">
        <f t="shared" si="28"/>
        <v/>
      </c>
      <c r="AI87" s="5" t="str">
        <f t="shared" si="36"/>
        <v/>
      </c>
      <c r="AJ87" s="5" t="str">
        <f t="shared" si="29"/>
        <v/>
      </c>
      <c r="AK87" s="5" t="str">
        <f t="shared" si="37"/>
        <v/>
      </c>
      <c r="AL87" s="1" t="str">
        <f>IF(F87="女",data_kyogisha!A78,"")</f>
        <v/>
      </c>
      <c r="AM87" s="1">
        <f t="shared" si="44"/>
        <v>0</v>
      </c>
      <c r="AN87" s="1">
        <f t="shared" si="38"/>
        <v>0</v>
      </c>
      <c r="AO87" s="1">
        <f t="shared" si="39"/>
        <v>0</v>
      </c>
      <c r="AP87" s="1">
        <f t="shared" si="40"/>
        <v>0</v>
      </c>
      <c r="AQ87" s="1">
        <f t="shared" si="45"/>
        <v>0</v>
      </c>
      <c r="AR87" s="1">
        <f t="shared" si="41"/>
        <v>0</v>
      </c>
      <c r="AS87" s="1">
        <f t="shared" si="42"/>
        <v>0</v>
      </c>
      <c r="AT87" s="1">
        <f t="shared" si="43"/>
        <v>0</v>
      </c>
    </row>
    <row r="88" spans="1:46">
      <c r="A88" s="25">
        <v>78</v>
      </c>
      <c r="B88" s="183"/>
      <c r="C88" s="48"/>
      <c r="D88" s="48"/>
      <c r="E88" s="184"/>
      <c r="F88" s="48"/>
      <c r="G88" s="49"/>
      <c r="H88" s="50"/>
      <c r="I88" s="186"/>
      <c r="J88" s="142"/>
      <c r="K88" s="410"/>
      <c r="L88" s="411"/>
      <c r="M88" s="411"/>
      <c r="N88" s="411"/>
      <c r="O88" s="411"/>
      <c r="P88" s="412"/>
      <c r="Q88" s="400"/>
      <c r="R88" s="401"/>
      <c r="S88" s="410"/>
      <c r="T88" s="412"/>
      <c r="AA88" s="5" t="str">
        <f t="shared" si="30"/>
        <v/>
      </c>
      <c r="AB88" s="5" t="str">
        <f t="shared" si="31"/>
        <v/>
      </c>
      <c r="AC88" s="5" t="str">
        <f t="shared" si="32"/>
        <v/>
      </c>
      <c r="AD88" s="5" t="str">
        <f t="shared" si="33"/>
        <v/>
      </c>
      <c r="AE88" s="5" t="str">
        <f t="shared" si="34"/>
        <v/>
      </c>
      <c r="AF88" s="8" t="str">
        <f>IF(F88="男",data_kyogisha!A79,"")</f>
        <v/>
      </c>
      <c r="AG88" s="5" t="str">
        <f t="shared" si="35"/>
        <v/>
      </c>
      <c r="AH88" s="5" t="str">
        <f t="shared" si="28"/>
        <v/>
      </c>
      <c r="AI88" s="5" t="str">
        <f t="shared" si="36"/>
        <v/>
      </c>
      <c r="AJ88" s="5" t="str">
        <f t="shared" si="29"/>
        <v/>
      </c>
      <c r="AK88" s="5" t="str">
        <f t="shared" si="37"/>
        <v/>
      </c>
      <c r="AL88" s="1" t="str">
        <f>IF(F88="女",data_kyogisha!A79,"")</f>
        <v/>
      </c>
      <c r="AM88" s="1">
        <f t="shared" si="44"/>
        <v>0</v>
      </c>
      <c r="AN88" s="1">
        <f t="shared" si="38"/>
        <v>0</v>
      </c>
      <c r="AO88" s="1">
        <f t="shared" si="39"/>
        <v>0</v>
      </c>
      <c r="AP88" s="1">
        <f t="shared" si="40"/>
        <v>0</v>
      </c>
      <c r="AQ88" s="1">
        <f t="shared" si="45"/>
        <v>0</v>
      </c>
      <c r="AR88" s="1">
        <f t="shared" si="41"/>
        <v>0</v>
      </c>
      <c r="AS88" s="1">
        <f t="shared" si="42"/>
        <v>0</v>
      </c>
      <c r="AT88" s="1">
        <f t="shared" si="43"/>
        <v>0</v>
      </c>
    </row>
    <row r="89" spans="1:46">
      <c r="A89" s="25">
        <v>79</v>
      </c>
      <c r="B89" s="183"/>
      <c r="C89" s="48"/>
      <c r="D89" s="48"/>
      <c r="E89" s="184"/>
      <c r="F89" s="48"/>
      <c r="G89" s="49"/>
      <c r="H89" s="50"/>
      <c r="I89" s="186"/>
      <c r="J89" s="142"/>
      <c r="K89" s="410"/>
      <c r="L89" s="411"/>
      <c r="M89" s="411"/>
      <c r="N89" s="411"/>
      <c r="O89" s="411"/>
      <c r="P89" s="412"/>
      <c r="Q89" s="400"/>
      <c r="R89" s="401"/>
      <c r="S89" s="410"/>
      <c r="T89" s="412"/>
      <c r="AA89" s="5" t="str">
        <f t="shared" si="30"/>
        <v/>
      </c>
      <c r="AB89" s="5" t="str">
        <f t="shared" si="31"/>
        <v/>
      </c>
      <c r="AC89" s="5" t="str">
        <f t="shared" si="32"/>
        <v/>
      </c>
      <c r="AD89" s="5" t="str">
        <f t="shared" si="33"/>
        <v/>
      </c>
      <c r="AE89" s="5" t="str">
        <f t="shared" si="34"/>
        <v/>
      </c>
      <c r="AF89" s="8" t="str">
        <f>IF(F89="男",data_kyogisha!A80,"")</f>
        <v/>
      </c>
      <c r="AG89" s="5" t="str">
        <f t="shared" si="35"/>
        <v/>
      </c>
      <c r="AH89" s="5" t="str">
        <f t="shared" si="28"/>
        <v/>
      </c>
      <c r="AI89" s="5" t="str">
        <f t="shared" si="36"/>
        <v/>
      </c>
      <c r="AJ89" s="5" t="str">
        <f t="shared" si="29"/>
        <v/>
      </c>
      <c r="AK89" s="5" t="str">
        <f t="shared" si="37"/>
        <v/>
      </c>
      <c r="AL89" s="1" t="str">
        <f>IF(F89="女",data_kyogisha!A80,"")</f>
        <v/>
      </c>
      <c r="AM89" s="1">
        <f t="shared" si="44"/>
        <v>0</v>
      </c>
      <c r="AN89" s="1">
        <f t="shared" si="38"/>
        <v>0</v>
      </c>
      <c r="AO89" s="1">
        <f t="shared" si="39"/>
        <v>0</v>
      </c>
      <c r="AP89" s="1">
        <f t="shared" si="40"/>
        <v>0</v>
      </c>
      <c r="AQ89" s="1">
        <f t="shared" si="45"/>
        <v>0</v>
      </c>
      <c r="AR89" s="1">
        <f t="shared" si="41"/>
        <v>0</v>
      </c>
      <c r="AS89" s="1">
        <f t="shared" si="42"/>
        <v>0</v>
      </c>
      <c r="AT89" s="1">
        <f t="shared" si="43"/>
        <v>0</v>
      </c>
    </row>
    <row r="90" spans="1:46">
      <c r="A90" s="25">
        <v>80</v>
      </c>
      <c r="B90" s="183"/>
      <c r="C90" s="48"/>
      <c r="D90" s="48"/>
      <c r="E90" s="184"/>
      <c r="F90" s="48"/>
      <c r="G90" s="49"/>
      <c r="H90" s="50"/>
      <c r="I90" s="186"/>
      <c r="J90" s="142"/>
      <c r="K90" s="410"/>
      <c r="L90" s="411"/>
      <c r="M90" s="411"/>
      <c r="N90" s="411"/>
      <c r="O90" s="411"/>
      <c r="P90" s="412"/>
      <c r="Q90" s="400"/>
      <c r="R90" s="401"/>
      <c r="S90" s="410"/>
      <c r="T90" s="412"/>
      <c r="AA90" s="5" t="str">
        <f t="shared" si="30"/>
        <v/>
      </c>
      <c r="AB90" s="5" t="str">
        <f t="shared" si="31"/>
        <v/>
      </c>
      <c r="AC90" s="5" t="str">
        <f t="shared" si="32"/>
        <v/>
      </c>
      <c r="AD90" s="5" t="str">
        <f t="shared" si="33"/>
        <v/>
      </c>
      <c r="AE90" s="5" t="str">
        <f t="shared" si="34"/>
        <v/>
      </c>
      <c r="AF90" s="8" t="str">
        <f>IF(F90="男",data_kyogisha!A81,"")</f>
        <v/>
      </c>
      <c r="AG90" s="5" t="str">
        <f t="shared" si="35"/>
        <v/>
      </c>
      <c r="AH90" s="5" t="str">
        <f t="shared" si="28"/>
        <v/>
      </c>
      <c r="AI90" s="5" t="str">
        <f t="shared" si="36"/>
        <v/>
      </c>
      <c r="AJ90" s="5" t="str">
        <f t="shared" si="29"/>
        <v/>
      </c>
      <c r="AK90" s="5" t="str">
        <f t="shared" si="37"/>
        <v/>
      </c>
      <c r="AL90" s="1" t="str">
        <f>IF(F90="女",data_kyogisha!A81,"")</f>
        <v/>
      </c>
      <c r="AM90" s="1">
        <f t="shared" si="44"/>
        <v>0</v>
      </c>
      <c r="AN90" s="1">
        <f t="shared" si="38"/>
        <v>0</v>
      </c>
      <c r="AO90" s="1">
        <f t="shared" si="39"/>
        <v>0</v>
      </c>
      <c r="AP90" s="1">
        <f t="shared" si="40"/>
        <v>0</v>
      </c>
      <c r="AQ90" s="1">
        <f t="shared" si="45"/>
        <v>0</v>
      </c>
      <c r="AR90" s="1">
        <f t="shared" si="41"/>
        <v>0</v>
      </c>
      <c r="AS90" s="1">
        <f t="shared" si="42"/>
        <v>0</v>
      </c>
      <c r="AT90" s="1">
        <f t="shared" si="43"/>
        <v>0</v>
      </c>
    </row>
    <row r="91" spans="1:46">
      <c r="A91" s="25">
        <v>81</v>
      </c>
      <c r="B91" s="183"/>
      <c r="C91" s="48"/>
      <c r="D91" s="48"/>
      <c r="E91" s="184"/>
      <c r="F91" s="48"/>
      <c r="G91" s="49"/>
      <c r="H91" s="50"/>
      <c r="I91" s="186"/>
      <c r="J91" s="142"/>
      <c r="K91" s="410"/>
      <c r="L91" s="411"/>
      <c r="M91" s="411"/>
      <c r="N91" s="411"/>
      <c r="O91" s="411"/>
      <c r="P91" s="412"/>
      <c r="Q91" s="400"/>
      <c r="R91" s="401"/>
      <c r="S91" s="410"/>
      <c r="T91" s="412"/>
      <c r="AA91" s="5" t="str">
        <f t="shared" si="30"/>
        <v/>
      </c>
      <c r="AB91" s="5" t="str">
        <f t="shared" si="31"/>
        <v/>
      </c>
      <c r="AC91" s="5" t="str">
        <f t="shared" si="32"/>
        <v/>
      </c>
      <c r="AD91" s="5" t="str">
        <f t="shared" si="33"/>
        <v/>
      </c>
      <c r="AE91" s="5" t="str">
        <f t="shared" si="34"/>
        <v/>
      </c>
      <c r="AF91" s="8" t="str">
        <f>IF(F91="男",data_kyogisha!A82,"")</f>
        <v/>
      </c>
      <c r="AG91" s="5" t="str">
        <f t="shared" si="35"/>
        <v/>
      </c>
      <c r="AH91" s="5" t="str">
        <f t="shared" si="28"/>
        <v/>
      </c>
      <c r="AI91" s="5" t="str">
        <f t="shared" si="36"/>
        <v/>
      </c>
      <c r="AJ91" s="5" t="str">
        <f t="shared" si="29"/>
        <v/>
      </c>
      <c r="AK91" s="5" t="str">
        <f t="shared" si="37"/>
        <v/>
      </c>
      <c r="AL91" s="1" t="str">
        <f>IF(F91="女",data_kyogisha!A82,"")</f>
        <v/>
      </c>
      <c r="AM91" s="1">
        <f t="shared" si="44"/>
        <v>0</v>
      </c>
      <c r="AN91" s="1">
        <f t="shared" si="38"/>
        <v>0</v>
      </c>
      <c r="AO91" s="1">
        <f t="shared" si="39"/>
        <v>0</v>
      </c>
      <c r="AP91" s="1">
        <f t="shared" si="40"/>
        <v>0</v>
      </c>
      <c r="AQ91" s="1">
        <f t="shared" si="45"/>
        <v>0</v>
      </c>
      <c r="AR91" s="1">
        <f t="shared" si="41"/>
        <v>0</v>
      </c>
      <c r="AS91" s="1">
        <f t="shared" si="42"/>
        <v>0</v>
      </c>
      <c r="AT91" s="1">
        <f t="shared" si="43"/>
        <v>0</v>
      </c>
    </row>
    <row r="92" spans="1:46">
      <c r="A92" s="25">
        <v>82</v>
      </c>
      <c r="B92" s="183"/>
      <c r="C92" s="48"/>
      <c r="D92" s="48"/>
      <c r="E92" s="184"/>
      <c r="F92" s="48"/>
      <c r="G92" s="49"/>
      <c r="H92" s="50"/>
      <c r="I92" s="186"/>
      <c r="J92" s="142"/>
      <c r="K92" s="410"/>
      <c r="L92" s="411"/>
      <c r="M92" s="411"/>
      <c r="N92" s="411"/>
      <c r="O92" s="411"/>
      <c r="P92" s="412"/>
      <c r="Q92" s="400"/>
      <c r="R92" s="401"/>
      <c r="S92" s="410"/>
      <c r="T92" s="412"/>
      <c r="AA92" s="5" t="str">
        <f t="shared" si="30"/>
        <v/>
      </c>
      <c r="AB92" s="5" t="str">
        <f t="shared" si="31"/>
        <v/>
      </c>
      <c r="AC92" s="5" t="str">
        <f t="shared" si="32"/>
        <v/>
      </c>
      <c r="AD92" s="5" t="str">
        <f t="shared" si="33"/>
        <v/>
      </c>
      <c r="AE92" s="5" t="str">
        <f t="shared" si="34"/>
        <v/>
      </c>
      <c r="AF92" s="8" t="str">
        <f>IF(F92="男",data_kyogisha!A83,"")</f>
        <v/>
      </c>
      <c r="AG92" s="5" t="str">
        <f t="shared" si="35"/>
        <v/>
      </c>
      <c r="AH92" s="5" t="str">
        <f t="shared" si="28"/>
        <v/>
      </c>
      <c r="AI92" s="5" t="str">
        <f t="shared" si="36"/>
        <v/>
      </c>
      <c r="AJ92" s="5" t="str">
        <f t="shared" si="29"/>
        <v/>
      </c>
      <c r="AK92" s="5" t="str">
        <f t="shared" si="37"/>
        <v/>
      </c>
      <c r="AL92" s="1" t="str">
        <f>IF(F92="女",data_kyogisha!A83,"")</f>
        <v/>
      </c>
      <c r="AM92" s="1">
        <f t="shared" si="44"/>
        <v>0</v>
      </c>
      <c r="AN92" s="1">
        <f t="shared" si="38"/>
        <v>0</v>
      </c>
      <c r="AO92" s="1">
        <f t="shared" si="39"/>
        <v>0</v>
      </c>
      <c r="AP92" s="1">
        <f t="shared" si="40"/>
        <v>0</v>
      </c>
      <c r="AQ92" s="1">
        <f t="shared" si="45"/>
        <v>0</v>
      </c>
      <c r="AR92" s="1">
        <f t="shared" si="41"/>
        <v>0</v>
      </c>
      <c r="AS92" s="1">
        <f t="shared" si="42"/>
        <v>0</v>
      </c>
      <c r="AT92" s="1">
        <f t="shared" si="43"/>
        <v>0</v>
      </c>
    </row>
    <row r="93" spans="1:46">
      <c r="A93" s="25">
        <v>83</v>
      </c>
      <c r="B93" s="183"/>
      <c r="C93" s="48"/>
      <c r="D93" s="48"/>
      <c r="E93" s="184"/>
      <c r="F93" s="48"/>
      <c r="G93" s="49"/>
      <c r="H93" s="50"/>
      <c r="I93" s="186"/>
      <c r="J93" s="142"/>
      <c r="K93" s="410"/>
      <c r="L93" s="411"/>
      <c r="M93" s="411"/>
      <c r="N93" s="411"/>
      <c r="O93" s="411"/>
      <c r="P93" s="412"/>
      <c r="Q93" s="400"/>
      <c r="R93" s="401"/>
      <c r="S93" s="410"/>
      <c r="T93" s="412"/>
      <c r="AA93" s="5" t="str">
        <f t="shared" si="30"/>
        <v/>
      </c>
      <c r="AB93" s="5" t="str">
        <f t="shared" si="31"/>
        <v/>
      </c>
      <c r="AC93" s="5" t="str">
        <f t="shared" si="32"/>
        <v/>
      </c>
      <c r="AD93" s="5" t="str">
        <f t="shared" si="33"/>
        <v/>
      </c>
      <c r="AE93" s="5" t="str">
        <f t="shared" si="34"/>
        <v/>
      </c>
      <c r="AF93" s="8" t="str">
        <f>IF(F93="男",data_kyogisha!A84,"")</f>
        <v/>
      </c>
      <c r="AG93" s="5" t="str">
        <f t="shared" si="35"/>
        <v/>
      </c>
      <c r="AH93" s="5" t="str">
        <f t="shared" si="28"/>
        <v/>
      </c>
      <c r="AI93" s="5" t="str">
        <f t="shared" si="36"/>
        <v/>
      </c>
      <c r="AJ93" s="5" t="str">
        <f t="shared" si="29"/>
        <v/>
      </c>
      <c r="AK93" s="5" t="str">
        <f t="shared" si="37"/>
        <v/>
      </c>
      <c r="AL93" s="1" t="str">
        <f>IF(F93="女",data_kyogisha!A84,"")</f>
        <v/>
      </c>
      <c r="AM93" s="1">
        <f t="shared" si="44"/>
        <v>0</v>
      </c>
      <c r="AN93" s="1">
        <f t="shared" si="38"/>
        <v>0</v>
      </c>
      <c r="AO93" s="1">
        <f t="shared" si="39"/>
        <v>0</v>
      </c>
      <c r="AP93" s="1">
        <f t="shared" si="40"/>
        <v>0</v>
      </c>
      <c r="AQ93" s="1">
        <f t="shared" si="45"/>
        <v>0</v>
      </c>
      <c r="AR93" s="1">
        <f t="shared" si="41"/>
        <v>0</v>
      </c>
      <c r="AS93" s="1">
        <f t="shared" si="42"/>
        <v>0</v>
      </c>
      <c r="AT93" s="1">
        <f t="shared" si="43"/>
        <v>0</v>
      </c>
    </row>
    <row r="94" spans="1:46">
      <c r="A94" s="25">
        <v>84</v>
      </c>
      <c r="B94" s="183"/>
      <c r="C94" s="48"/>
      <c r="D94" s="48"/>
      <c r="E94" s="184"/>
      <c r="F94" s="48"/>
      <c r="G94" s="49"/>
      <c r="H94" s="50"/>
      <c r="I94" s="186"/>
      <c r="J94" s="142"/>
      <c r="K94" s="410"/>
      <c r="L94" s="411"/>
      <c r="M94" s="411"/>
      <c r="N94" s="411"/>
      <c r="O94" s="411"/>
      <c r="P94" s="412"/>
      <c r="Q94" s="400"/>
      <c r="R94" s="401"/>
      <c r="S94" s="410"/>
      <c r="T94" s="412"/>
      <c r="AA94" s="5" t="str">
        <f t="shared" si="30"/>
        <v/>
      </c>
      <c r="AB94" s="5" t="str">
        <f t="shared" si="31"/>
        <v/>
      </c>
      <c r="AC94" s="5" t="str">
        <f t="shared" si="32"/>
        <v/>
      </c>
      <c r="AD94" s="5" t="str">
        <f t="shared" si="33"/>
        <v/>
      </c>
      <c r="AE94" s="5" t="str">
        <f t="shared" si="34"/>
        <v/>
      </c>
      <c r="AF94" s="8" t="str">
        <f>IF(F94="男",data_kyogisha!A85,"")</f>
        <v/>
      </c>
      <c r="AG94" s="5" t="str">
        <f t="shared" si="35"/>
        <v/>
      </c>
      <c r="AH94" s="5" t="str">
        <f t="shared" si="28"/>
        <v/>
      </c>
      <c r="AI94" s="5" t="str">
        <f t="shared" si="36"/>
        <v/>
      </c>
      <c r="AJ94" s="5" t="str">
        <f t="shared" si="29"/>
        <v/>
      </c>
      <c r="AK94" s="5" t="str">
        <f t="shared" si="37"/>
        <v/>
      </c>
      <c r="AL94" s="1" t="str">
        <f>IF(F94="女",data_kyogisha!A85,"")</f>
        <v/>
      </c>
      <c r="AM94" s="1">
        <f t="shared" si="44"/>
        <v>0</v>
      </c>
      <c r="AN94" s="1">
        <f t="shared" si="38"/>
        <v>0</v>
      </c>
      <c r="AO94" s="1">
        <f t="shared" si="39"/>
        <v>0</v>
      </c>
      <c r="AP94" s="1">
        <f t="shared" si="40"/>
        <v>0</v>
      </c>
      <c r="AQ94" s="1">
        <f t="shared" si="45"/>
        <v>0</v>
      </c>
      <c r="AR94" s="1">
        <f t="shared" si="41"/>
        <v>0</v>
      </c>
      <c r="AS94" s="1">
        <f t="shared" si="42"/>
        <v>0</v>
      </c>
      <c r="AT94" s="1">
        <f t="shared" si="43"/>
        <v>0</v>
      </c>
    </row>
    <row r="95" spans="1:46">
      <c r="A95" s="25">
        <v>85</v>
      </c>
      <c r="B95" s="183"/>
      <c r="C95" s="48"/>
      <c r="D95" s="48"/>
      <c r="E95" s="184"/>
      <c r="F95" s="48"/>
      <c r="G95" s="49"/>
      <c r="H95" s="50"/>
      <c r="I95" s="186"/>
      <c r="J95" s="142"/>
      <c r="K95" s="410"/>
      <c r="L95" s="411"/>
      <c r="M95" s="411"/>
      <c r="N95" s="411"/>
      <c r="O95" s="411"/>
      <c r="P95" s="412"/>
      <c r="Q95" s="400"/>
      <c r="R95" s="401"/>
      <c r="S95" s="410"/>
      <c r="T95" s="412"/>
      <c r="AA95" s="5" t="str">
        <f t="shared" si="30"/>
        <v/>
      </c>
      <c r="AB95" s="5" t="str">
        <f t="shared" si="31"/>
        <v/>
      </c>
      <c r="AC95" s="5" t="str">
        <f t="shared" si="32"/>
        <v/>
      </c>
      <c r="AD95" s="5" t="str">
        <f t="shared" si="33"/>
        <v/>
      </c>
      <c r="AE95" s="5" t="str">
        <f t="shared" si="34"/>
        <v/>
      </c>
      <c r="AF95" s="8" t="str">
        <f>IF(F95="男",data_kyogisha!A86,"")</f>
        <v/>
      </c>
      <c r="AG95" s="5" t="str">
        <f t="shared" si="35"/>
        <v/>
      </c>
      <c r="AH95" s="5" t="str">
        <f t="shared" si="28"/>
        <v/>
      </c>
      <c r="AI95" s="5" t="str">
        <f t="shared" si="36"/>
        <v/>
      </c>
      <c r="AJ95" s="5" t="str">
        <f t="shared" si="29"/>
        <v/>
      </c>
      <c r="AK95" s="5" t="str">
        <f t="shared" si="37"/>
        <v/>
      </c>
      <c r="AL95" s="1" t="str">
        <f>IF(F95="女",data_kyogisha!A86,"")</f>
        <v/>
      </c>
      <c r="AM95" s="1">
        <f t="shared" si="44"/>
        <v>0</v>
      </c>
      <c r="AN95" s="1">
        <f t="shared" si="38"/>
        <v>0</v>
      </c>
      <c r="AO95" s="1">
        <f t="shared" si="39"/>
        <v>0</v>
      </c>
      <c r="AP95" s="1">
        <f t="shared" si="40"/>
        <v>0</v>
      </c>
      <c r="AQ95" s="1">
        <f t="shared" si="45"/>
        <v>0</v>
      </c>
      <c r="AR95" s="1">
        <f t="shared" si="41"/>
        <v>0</v>
      </c>
      <c r="AS95" s="1">
        <f t="shared" si="42"/>
        <v>0</v>
      </c>
      <c r="AT95" s="1">
        <f t="shared" si="43"/>
        <v>0</v>
      </c>
    </row>
    <row r="96" spans="1:46">
      <c r="A96" s="25">
        <v>86</v>
      </c>
      <c r="B96" s="183"/>
      <c r="C96" s="48"/>
      <c r="D96" s="48"/>
      <c r="E96" s="184"/>
      <c r="F96" s="48"/>
      <c r="G96" s="49"/>
      <c r="H96" s="50"/>
      <c r="I96" s="186"/>
      <c r="J96" s="142"/>
      <c r="K96" s="410"/>
      <c r="L96" s="411"/>
      <c r="M96" s="411"/>
      <c r="N96" s="411"/>
      <c r="O96" s="411"/>
      <c r="P96" s="412"/>
      <c r="Q96" s="400"/>
      <c r="R96" s="401"/>
      <c r="S96" s="410"/>
      <c r="T96" s="412"/>
      <c r="AA96" s="5" t="str">
        <f t="shared" si="30"/>
        <v/>
      </c>
      <c r="AB96" s="5" t="str">
        <f t="shared" si="31"/>
        <v/>
      </c>
      <c r="AC96" s="5" t="str">
        <f t="shared" si="32"/>
        <v/>
      </c>
      <c r="AD96" s="5" t="str">
        <f t="shared" si="33"/>
        <v/>
      </c>
      <c r="AE96" s="5" t="str">
        <f t="shared" si="34"/>
        <v/>
      </c>
      <c r="AF96" s="8" t="str">
        <f>IF(F96="男",data_kyogisha!A87,"")</f>
        <v/>
      </c>
      <c r="AG96" s="5" t="str">
        <f t="shared" si="35"/>
        <v/>
      </c>
      <c r="AH96" s="5" t="str">
        <f t="shared" si="28"/>
        <v/>
      </c>
      <c r="AI96" s="5" t="str">
        <f t="shared" si="36"/>
        <v/>
      </c>
      <c r="AJ96" s="5" t="str">
        <f t="shared" si="29"/>
        <v/>
      </c>
      <c r="AK96" s="5" t="str">
        <f t="shared" si="37"/>
        <v/>
      </c>
      <c r="AL96" s="1" t="str">
        <f>IF(F96="女",data_kyogisha!A87,"")</f>
        <v/>
      </c>
      <c r="AM96" s="1">
        <f t="shared" si="44"/>
        <v>0</v>
      </c>
      <c r="AN96" s="1">
        <f t="shared" si="38"/>
        <v>0</v>
      </c>
      <c r="AO96" s="1">
        <f t="shared" si="39"/>
        <v>0</v>
      </c>
      <c r="AP96" s="1">
        <f t="shared" si="40"/>
        <v>0</v>
      </c>
      <c r="AQ96" s="1">
        <f t="shared" si="45"/>
        <v>0</v>
      </c>
      <c r="AR96" s="1">
        <f t="shared" si="41"/>
        <v>0</v>
      </c>
      <c r="AS96" s="1">
        <f t="shared" si="42"/>
        <v>0</v>
      </c>
      <c r="AT96" s="1">
        <f t="shared" si="43"/>
        <v>0</v>
      </c>
    </row>
    <row r="97" spans="1:46">
      <c r="A97" s="25">
        <v>87</v>
      </c>
      <c r="B97" s="183"/>
      <c r="C97" s="48"/>
      <c r="D97" s="48"/>
      <c r="E97" s="184"/>
      <c r="F97" s="48"/>
      <c r="G97" s="49"/>
      <c r="H97" s="50"/>
      <c r="I97" s="186"/>
      <c r="J97" s="142"/>
      <c r="K97" s="410"/>
      <c r="L97" s="411"/>
      <c r="M97" s="411"/>
      <c r="N97" s="411"/>
      <c r="O97" s="411"/>
      <c r="P97" s="412"/>
      <c r="Q97" s="400"/>
      <c r="R97" s="401"/>
      <c r="S97" s="410"/>
      <c r="T97" s="412"/>
      <c r="AA97" s="5" t="str">
        <f t="shared" si="30"/>
        <v/>
      </c>
      <c r="AB97" s="5" t="str">
        <f t="shared" si="31"/>
        <v/>
      </c>
      <c r="AC97" s="5" t="str">
        <f t="shared" si="32"/>
        <v/>
      </c>
      <c r="AD97" s="5" t="str">
        <f t="shared" si="33"/>
        <v/>
      </c>
      <c r="AE97" s="5" t="str">
        <f t="shared" si="34"/>
        <v/>
      </c>
      <c r="AF97" s="8" t="str">
        <f>IF(F97="男",data_kyogisha!A88,"")</f>
        <v/>
      </c>
      <c r="AG97" s="5" t="str">
        <f t="shared" si="35"/>
        <v/>
      </c>
      <c r="AH97" s="5" t="str">
        <f t="shared" si="28"/>
        <v/>
      </c>
      <c r="AI97" s="5" t="str">
        <f t="shared" si="36"/>
        <v/>
      </c>
      <c r="AJ97" s="5" t="str">
        <f t="shared" si="29"/>
        <v/>
      </c>
      <c r="AK97" s="5" t="str">
        <f t="shared" si="37"/>
        <v/>
      </c>
      <c r="AL97" s="1" t="str">
        <f>IF(F97="女",data_kyogisha!A88,"")</f>
        <v/>
      </c>
      <c r="AM97" s="1">
        <f t="shared" si="44"/>
        <v>0</v>
      </c>
      <c r="AN97" s="1">
        <f t="shared" si="38"/>
        <v>0</v>
      </c>
      <c r="AO97" s="1">
        <f t="shared" si="39"/>
        <v>0</v>
      </c>
      <c r="AP97" s="1">
        <f t="shared" si="40"/>
        <v>0</v>
      </c>
      <c r="AQ97" s="1">
        <f t="shared" si="45"/>
        <v>0</v>
      </c>
      <c r="AR97" s="1">
        <f t="shared" si="41"/>
        <v>0</v>
      </c>
      <c r="AS97" s="1">
        <f t="shared" si="42"/>
        <v>0</v>
      </c>
      <c r="AT97" s="1">
        <f t="shared" si="43"/>
        <v>0</v>
      </c>
    </row>
    <row r="98" spans="1:46">
      <c r="A98" s="25">
        <v>88</v>
      </c>
      <c r="B98" s="183"/>
      <c r="C98" s="48"/>
      <c r="D98" s="48"/>
      <c r="E98" s="184"/>
      <c r="F98" s="48"/>
      <c r="G98" s="49"/>
      <c r="H98" s="50"/>
      <c r="I98" s="186"/>
      <c r="J98" s="142"/>
      <c r="K98" s="410"/>
      <c r="L98" s="411"/>
      <c r="M98" s="411"/>
      <c r="N98" s="411"/>
      <c r="O98" s="411"/>
      <c r="P98" s="412"/>
      <c r="Q98" s="400"/>
      <c r="R98" s="401"/>
      <c r="S98" s="410"/>
      <c r="T98" s="412"/>
      <c r="AA98" s="5" t="str">
        <f t="shared" si="30"/>
        <v/>
      </c>
      <c r="AB98" s="5" t="str">
        <f t="shared" si="31"/>
        <v/>
      </c>
      <c r="AC98" s="5" t="str">
        <f t="shared" si="32"/>
        <v/>
      </c>
      <c r="AD98" s="5" t="str">
        <f t="shared" si="33"/>
        <v/>
      </c>
      <c r="AE98" s="5" t="str">
        <f t="shared" si="34"/>
        <v/>
      </c>
      <c r="AF98" s="8" t="str">
        <f>IF(F98="男",data_kyogisha!A89,"")</f>
        <v/>
      </c>
      <c r="AG98" s="5" t="str">
        <f t="shared" si="35"/>
        <v/>
      </c>
      <c r="AH98" s="5" t="str">
        <f t="shared" si="28"/>
        <v/>
      </c>
      <c r="AI98" s="5" t="str">
        <f t="shared" si="36"/>
        <v/>
      </c>
      <c r="AJ98" s="5" t="str">
        <f t="shared" si="29"/>
        <v/>
      </c>
      <c r="AK98" s="5" t="str">
        <f t="shared" si="37"/>
        <v/>
      </c>
      <c r="AL98" s="1" t="str">
        <f>IF(F98="女",data_kyogisha!A89,"")</f>
        <v/>
      </c>
      <c r="AM98" s="1">
        <f t="shared" si="44"/>
        <v>0</v>
      </c>
      <c r="AN98" s="1">
        <f t="shared" si="38"/>
        <v>0</v>
      </c>
      <c r="AO98" s="1">
        <f t="shared" si="39"/>
        <v>0</v>
      </c>
      <c r="AP98" s="1">
        <f t="shared" si="40"/>
        <v>0</v>
      </c>
      <c r="AQ98" s="1">
        <f t="shared" si="45"/>
        <v>0</v>
      </c>
      <c r="AR98" s="1">
        <f t="shared" si="41"/>
        <v>0</v>
      </c>
      <c r="AS98" s="1">
        <f t="shared" si="42"/>
        <v>0</v>
      </c>
      <c r="AT98" s="1">
        <f t="shared" si="43"/>
        <v>0</v>
      </c>
    </row>
    <row r="99" spans="1:46">
      <c r="A99" s="25">
        <v>89</v>
      </c>
      <c r="B99" s="183"/>
      <c r="C99" s="48"/>
      <c r="D99" s="48"/>
      <c r="E99" s="184"/>
      <c r="F99" s="48"/>
      <c r="G99" s="49"/>
      <c r="H99" s="50"/>
      <c r="I99" s="186"/>
      <c r="J99" s="142"/>
      <c r="K99" s="410"/>
      <c r="L99" s="411"/>
      <c r="M99" s="411"/>
      <c r="N99" s="411"/>
      <c r="O99" s="411"/>
      <c r="P99" s="412"/>
      <c r="Q99" s="400"/>
      <c r="R99" s="401"/>
      <c r="S99" s="410"/>
      <c r="T99" s="412"/>
      <c r="AA99" s="5" t="str">
        <f t="shared" si="30"/>
        <v/>
      </c>
      <c r="AB99" s="5" t="str">
        <f t="shared" si="31"/>
        <v/>
      </c>
      <c r="AC99" s="5" t="str">
        <f t="shared" si="32"/>
        <v/>
      </c>
      <c r="AD99" s="5" t="str">
        <f t="shared" si="33"/>
        <v/>
      </c>
      <c r="AE99" s="5" t="str">
        <f t="shared" si="34"/>
        <v/>
      </c>
      <c r="AF99" s="8" t="str">
        <f>IF(F99="男",data_kyogisha!A90,"")</f>
        <v/>
      </c>
      <c r="AG99" s="5" t="str">
        <f t="shared" si="35"/>
        <v/>
      </c>
      <c r="AH99" s="5" t="str">
        <f t="shared" si="28"/>
        <v/>
      </c>
      <c r="AI99" s="5" t="str">
        <f t="shared" si="36"/>
        <v/>
      </c>
      <c r="AJ99" s="5" t="str">
        <f t="shared" si="29"/>
        <v/>
      </c>
      <c r="AK99" s="5" t="str">
        <f t="shared" si="37"/>
        <v/>
      </c>
      <c r="AL99" s="1" t="str">
        <f>IF(F99="女",data_kyogisha!A90,"")</f>
        <v/>
      </c>
      <c r="AM99" s="1">
        <f t="shared" si="44"/>
        <v>0</v>
      </c>
      <c r="AN99" s="1">
        <f t="shared" si="38"/>
        <v>0</v>
      </c>
      <c r="AO99" s="1">
        <f t="shared" si="39"/>
        <v>0</v>
      </c>
      <c r="AP99" s="1">
        <f t="shared" si="40"/>
        <v>0</v>
      </c>
      <c r="AQ99" s="1">
        <f t="shared" si="45"/>
        <v>0</v>
      </c>
      <c r="AR99" s="1">
        <f t="shared" si="41"/>
        <v>0</v>
      </c>
      <c r="AS99" s="1">
        <f t="shared" si="42"/>
        <v>0</v>
      </c>
      <c r="AT99" s="1">
        <f t="shared" si="43"/>
        <v>0</v>
      </c>
    </row>
    <row r="100" spans="1:46" ht="14.25" thickBot="1">
      <c r="A100" s="207">
        <v>90</v>
      </c>
      <c r="B100" s="208"/>
      <c r="C100" s="209"/>
      <c r="D100" s="209"/>
      <c r="E100" s="210"/>
      <c r="F100" s="209"/>
      <c r="G100" s="211"/>
      <c r="H100" s="212"/>
      <c r="I100" s="186"/>
      <c r="J100" s="213"/>
      <c r="K100" s="418"/>
      <c r="L100" s="419"/>
      <c r="M100" s="419"/>
      <c r="N100" s="419"/>
      <c r="O100" s="419"/>
      <c r="P100" s="420"/>
      <c r="Q100" s="413"/>
      <c r="R100" s="414"/>
      <c r="S100" s="416"/>
      <c r="T100" s="417"/>
      <c r="U100" s="218"/>
      <c r="V100" s="5"/>
      <c r="W100" s="5"/>
      <c r="AA100" s="5" t="str">
        <f t="shared" si="30"/>
        <v/>
      </c>
      <c r="AB100" s="5" t="str">
        <f t="shared" si="31"/>
        <v/>
      </c>
      <c r="AC100" s="5" t="str">
        <f t="shared" si="32"/>
        <v/>
      </c>
      <c r="AD100" s="5" t="str">
        <f t="shared" si="33"/>
        <v/>
      </c>
      <c r="AE100" s="5" t="str">
        <f t="shared" si="34"/>
        <v/>
      </c>
      <c r="AF100" s="8" t="str">
        <f>IF(F100="男",data_kyogisha!A91,"")</f>
        <v/>
      </c>
      <c r="AG100" s="5" t="str">
        <f t="shared" si="35"/>
        <v/>
      </c>
      <c r="AH100" s="5" t="str">
        <f t="shared" si="28"/>
        <v/>
      </c>
      <c r="AI100" s="5" t="str">
        <f t="shared" si="36"/>
        <v/>
      </c>
      <c r="AJ100" s="5" t="str">
        <f t="shared" si="29"/>
        <v/>
      </c>
      <c r="AK100" s="5" t="str">
        <f t="shared" si="37"/>
        <v/>
      </c>
      <c r="AL100" s="1" t="str">
        <f>IF(F100="女",data_kyogisha!A91,"")</f>
        <v/>
      </c>
      <c r="AM100" s="1">
        <f t="shared" si="44"/>
        <v>0</v>
      </c>
      <c r="AN100" s="1">
        <f t="shared" si="38"/>
        <v>0</v>
      </c>
      <c r="AO100" s="5">
        <f t="shared" si="39"/>
        <v>0</v>
      </c>
      <c r="AP100" s="1">
        <f t="shared" si="40"/>
        <v>0</v>
      </c>
      <c r="AQ100" s="1">
        <f t="shared" si="45"/>
        <v>0</v>
      </c>
      <c r="AR100" s="1">
        <f t="shared" si="41"/>
        <v>0</v>
      </c>
      <c r="AS100" s="5">
        <f t="shared" si="42"/>
        <v>0</v>
      </c>
      <c r="AT100" s="1">
        <f t="shared" si="43"/>
        <v>0</v>
      </c>
    </row>
    <row r="101" spans="1:46">
      <c r="A101" s="214"/>
      <c r="B101" s="214"/>
      <c r="C101" s="214"/>
      <c r="D101" s="214"/>
      <c r="E101" s="215" t="s">
        <v>159</v>
      </c>
      <c r="F101" s="216">
        <f>SUM(I101:O101)</f>
        <v>0</v>
      </c>
      <c r="G101" s="214"/>
      <c r="H101" s="214"/>
      <c r="I101" s="214">
        <f>COUNTA(I11:I100)</f>
        <v>0</v>
      </c>
      <c r="J101" s="214"/>
      <c r="K101" s="214"/>
      <c r="L101" s="214">
        <f>COUNTA(L11:L100)</f>
        <v>0</v>
      </c>
      <c r="M101" s="214"/>
      <c r="N101" s="214"/>
      <c r="O101" s="214">
        <f>COUNTA(O11:O100)</f>
        <v>0</v>
      </c>
      <c r="P101" s="214"/>
      <c r="Q101" s="214"/>
      <c r="R101" s="214"/>
      <c r="S101" s="214"/>
      <c r="T101" s="214"/>
      <c r="U101" s="5"/>
      <c r="V101" s="5"/>
      <c r="W101" s="5"/>
      <c r="X101" s="217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</row>
    <row r="102" spans="1:46">
      <c r="E102" s="11" t="s">
        <v>163</v>
      </c>
      <c r="F102" s="56">
        <f>③リレー情報確認!F14+③リレー情報確認!L14+③リレー情報確認!R14+③リレー情報確認!X14</f>
        <v>0</v>
      </c>
    </row>
    <row r="103" spans="1:46">
      <c r="E103" s="11" t="s">
        <v>167</v>
      </c>
      <c r="F103" s="56">
        <f>COUNTIF(F11:F100,"男")</f>
        <v>0</v>
      </c>
    </row>
    <row r="104" spans="1:46">
      <c r="E104" s="1" t="s">
        <v>168</v>
      </c>
      <c r="F104" s="1">
        <f>COUNTIF(F11:F100,"女")</f>
        <v>0</v>
      </c>
    </row>
    <row r="105" spans="1:46">
      <c r="E105" s="1" t="s">
        <v>198</v>
      </c>
      <c r="F105" s="1">
        <f>SUM(F103:F104)</f>
        <v>0</v>
      </c>
    </row>
  </sheetData>
  <sheetProtection sheet="1" objects="1" scenarios="1" deleteColumns="0" deleteRows="0" selectLockedCells="1"/>
  <mergeCells count="280">
    <mergeCell ref="K99:P99"/>
    <mergeCell ref="K100:P100"/>
    <mergeCell ref="K9:P9"/>
    <mergeCell ref="K10:P10"/>
    <mergeCell ref="K90:P90"/>
    <mergeCell ref="K91:P91"/>
    <mergeCell ref="K92:P92"/>
    <mergeCell ref="K93:P93"/>
    <mergeCell ref="K94:P94"/>
    <mergeCell ref="K95:P95"/>
    <mergeCell ref="K96:P96"/>
    <mergeCell ref="K97:P97"/>
    <mergeCell ref="K98:P98"/>
    <mergeCell ref="K81:P81"/>
    <mergeCell ref="K82:P82"/>
    <mergeCell ref="K83:P83"/>
    <mergeCell ref="K84:P84"/>
    <mergeCell ref="K85:P85"/>
    <mergeCell ref="K86:P86"/>
    <mergeCell ref="K87:P87"/>
    <mergeCell ref="K88:P88"/>
    <mergeCell ref="K89:P89"/>
    <mergeCell ref="K72:P72"/>
    <mergeCell ref="K73:P73"/>
    <mergeCell ref="K74:P74"/>
    <mergeCell ref="K75:P75"/>
    <mergeCell ref="K76:P76"/>
    <mergeCell ref="K77:P77"/>
    <mergeCell ref="K78:P78"/>
    <mergeCell ref="K79:P79"/>
    <mergeCell ref="K80:P80"/>
    <mergeCell ref="K63:P63"/>
    <mergeCell ref="K64:P64"/>
    <mergeCell ref="K65:P65"/>
    <mergeCell ref="K66:P66"/>
    <mergeCell ref="K67:P67"/>
    <mergeCell ref="K68:P68"/>
    <mergeCell ref="K69:P69"/>
    <mergeCell ref="K70:P70"/>
    <mergeCell ref="K71:P71"/>
    <mergeCell ref="K54:P54"/>
    <mergeCell ref="K55:P55"/>
    <mergeCell ref="K56:P56"/>
    <mergeCell ref="K57:P57"/>
    <mergeCell ref="K58:P58"/>
    <mergeCell ref="K59:P59"/>
    <mergeCell ref="K60:P60"/>
    <mergeCell ref="K61:P61"/>
    <mergeCell ref="K62:P62"/>
    <mergeCell ref="K45:P45"/>
    <mergeCell ref="K46:P46"/>
    <mergeCell ref="K47:P47"/>
    <mergeCell ref="K48:P48"/>
    <mergeCell ref="K49:P49"/>
    <mergeCell ref="K50:P50"/>
    <mergeCell ref="K51:P51"/>
    <mergeCell ref="K52:P52"/>
    <mergeCell ref="K53:P53"/>
    <mergeCell ref="K36:P36"/>
    <mergeCell ref="K37:P37"/>
    <mergeCell ref="K38:P38"/>
    <mergeCell ref="K39:P39"/>
    <mergeCell ref="K40:P40"/>
    <mergeCell ref="K41:P41"/>
    <mergeCell ref="K42:P42"/>
    <mergeCell ref="K43:P43"/>
    <mergeCell ref="K44:P44"/>
    <mergeCell ref="K27:P27"/>
    <mergeCell ref="K28:P28"/>
    <mergeCell ref="K29:P29"/>
    <mergeCell ref="K30:P30"/>
    <mergeCell ref="K31:P31"/>
    <mergeCell ref="K32:P32"/>
    <mergeCell ref="K33:P33"/>
    <mergeCell ref="K34:P34"/>
    <mergeCell ref="K35:P35"/>
    <mergeCell ref="K18:P18"/>
    <mergeCell ref="K19:P19"/>
    <mergeCell ref="K20:P20"/>
    <mergeCell ref="K21:P21"/>
    <mergeCell ref="K22:P22"/>
    <mergeCell ref="K23:P23"/>
    <mergeCell ref="K24:P24"/>
    <mergeCell ref="K25:P25"/>
    <mergeCell ref="K26:P26"/>
    <mergeCell ref="S96:T96"/>
    <mergeCell ref="S97:T97"/>
    <mergeCell ref="S98:T98"/>
    <mergeCell ref="S99:T99"/>
    <mergeCell ref="S100:T100"/>
    <mergeCell ref="S91:T91"/>
    <mergeCell ref="S92:T92"/>
    <mergeCell ref="S93:T93"/>
    <mergeCell ref="S94:T94"/>
    <mergeCell ref="S95:T95"/>
    <mergeCell ref="S86:T86"/>
    <mergeCell ref="S87:T87"/>
    <mergeCell ref="S88:T88"/>
    <mergeCell ref="S89:T89"/>
    <mergeCell ref="S90:T90"/>
    <mergeCell ref="S81:T81"/>
    <mergeCell ref="S82:T82"/>
    <mergeCell ref="S83:T83"/>
    <mergeCell ref="S84:T84"/>
    <mergeCell ref="S85:T85"/>
    <mergeCell ref="S76:T76"/>
    <mergeCell ref="S77:T77"/>
    <mergeCell ref="S78:T78"/>
    <mergeCell ref="S79:T79"/>
    <mergeCell ref="S80:T80"/>
    <mergeCell ref="S71:T71"/>
    <mergeCell ref="S72:T72"/>
    <mergeCell ref="S73:T73"/>
    <mergeCell ref="S74:T74"/>
    <mergeCell ref="S75:T75"/>
    <mergeCell ref="S66:T66"/>
    <mergeCell ref="S67:T67"/>
    <mergeCell ref="S68:T68"/>
    <mergeCell ref="S69:T69"/>
    <mergeCell ref="S70:T70"/>
    <mergeCell ref="S61:T61"/>
    <mergeCell ref="S62:T62"/>
    <mergeCell ref="S63:T63"/>
    <mergeCell ref="S64:T64"/>
    <mergeCell ref="S65:T65"/>
    <mergeCell ref="S56:T56"/>
    <mergeCell ref="S57:T57"/>
    <mergeCell ref="S58:T58"/>
    <mergeCell ref="S59:T59"/>
    <mergeCell ref="S60:T60"/>
    <mergeCell ref="S51:T51"/>
    <mergeCell ref="S52:T52"/>
    <mergeCell ref="S53:T53"/>
    <mergeCell ref="S54:T54"/>
    <mergeCell ref="S55:T55"/>
    <mergeCell ref="S46:T46"/>
    <mergeCell ref="S47:T47"/>
    <mergeCell ref="S48:T48"/>
    <mergeCell ref="S49:T49"/>
    <mergeCell ref="S50:T50"/>
    <mergeCell ref="S41:T41"/>
    <mergeCell ref="S42:T42"/>
    <mergeCell ref="S43:T43"/>
    <mergeCell ref="S44:T44"/>
    <mergeCell ref="S45:T45"/>
    <mergeCell ref="S36:T36"/>
    <mergeCell ref="S37:T37"/>
    <mergeCell ref="S38:T38"/>
    <mergeCell ref="S39:T39"/>
    <mergeCell ref="S40:T40"/>
    <mergeCell ref="S31:T31"/>
    <mergeCell ref="S32:T32"/>
    <mergeCell ref="S33:T33"/>
    <mergeCell ref="S34:T34"/>
    <mergeCell ref="S35:T35"/>
    <mergeCell ref="S26:T26"/>
    <mergeCell ref="S27:T27"/>
    <mergeCell ref="S28:T28"/>
    <mergeCell ref="S29:T29"/>
    <mergeCell ref="S30:T30"/>
    <mergeCell ref="S21:T21"/>
    <mergeCell ref="S22:T22"/>
    <mergeCell ref="S23:T23"/>
    <mergeCell ref="S24:T24"/>
    <mergeCell ref="S25:T25"/>
    <mergeCell ref="Q98:R98"/>
    <mergeCell ref="Q99:R99"/>
    <mergeCell ref="Q100:R100"/>
    <mergeCell ref="Q4:R4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Q93:R93"/>
    <mergeCell ref="Q94:R94"/>
    <mergeCell ref="Q95:R95"/>
    <mergeCell ref="Q96:R96"/>
    <mergeCell ref="Q97:R97"/>
    <mergeCell ref="Q88:R88"/>
    <mergeCell ref="Q89:R89"/>
    <mergeCell ref="Q90:R90"/>
    <mergeCell ref="Q91:R91"/>
    <mergeCell ref="Q92:R92"/>
    <mergeCell ref="Q83:R83"/>
    <mergeCell ref="Q84:R84"/>
    <mergeCell ref="Q85:R85"/>
    <mergeCell ref="Q86:R86"/>
    <mergeCell ref="Q87:R87"/>
    <mergeCell ref="Q78:R78"/>
    <mergeCell ref="Q79:R79"/>
    <mergeCell ref="Q80:R80"/>
    <mergeCell ref="Q81:R81"/>
    <mergeCell ref="Q82:R82"/>
    <mergeCell ref="Q73:R73"/>
    <mergeCell ref="Q74:R74"/>
    <mergeCell ref="Q75:R75"/>
    <mergeCell ref="Q76:R76"/>
    <mergeCell ref="Q77:R77"/>
    <mergeCell ref="Q68:R68"/>
    <mergeCell ref="Q69:R69"/>
    <mergeCell ref="Q70:R70"/>
    <mergeCell ref="Q71:R71"/>
    <mergeCell ref="Q72:R72"/>
    <mergeCell ref="Q63:R63"/>
    <mergeCell ref="Q64:R64"/>
    <mergeCell ref="Q65:R65"/>
    <mergeCell ref="Q66:R66"/>
    <mergeCell ref="Q67:R67"/>
    <mergeCell ref="Q58:R58"/>
    <mergeCell ref="Q59:R59"/>
    <mergeCell ref="Q60:R60"/>
    <mergeCell ref="Q61:R61"/>
    <mergeCell ref="Q62:R62"/>
    <mergeCell ref="Q53:R53"/>
    <mergeCell ref="Q54:R54"/>
    <mergeCell ref="Q55:R55"/>
    <mergeCell ref="Q56:R56"/>
    <mergeCell ref="Q57:R57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Q38:R38"/>
    <mergeCell ref="Q39:R39"/>
    <mergeCell ref="Q40:R40"/>
    <mergeCell ref="Q41:R41"/>
    <mergeCell ref="Q42:R42"/>
    <mergeCell ref="Q33:R33"/>
    <mergeCell ref="Q34:R34"/>
    <mergeCell ref="Q35:R35"/>
    <mergeCell ref="Q36:R36"/>
    <mergeCell ref="Q37:R37"/>
    <mergeCell ref="Q28:R28"/>
    <mergeCell ref="Q29:R29"/>
    <mergeCell ref="Q30:R30"/>
    <mergeCell ref="Q31:R31"/>
    <mergeCell ref="Q32:R32"/>
    <mergeCell ref="Q23:R23"/>
    <mergeCell ref="Q24:R24"/>
    <mergeCell ref="Q25:R25"/>
    <mergeCell ref="Q26:R26"/>
    <mergeCell ref="Q27:R27"/>
    <mergeCell ref="Q18:R18"/>
    <mergeCell ref="Q19:R19"/>
    <mergeCell ref="Q20:R20"/>
    <mergeCell ref="Q21:R21"/>
    <mergeCell ref="Q22:R22"/>
    <mergeCell ref="Q13:R13"/>
    <mergeCell ref="Q14:R14"/>
    <mergeCell ref="Q15:R15"/>
    <mergeCell ref="Q16:R16"/>
    <mergeCell ref="Q17:R17"/>
    <mergeCell ref="P3:T3"/>
    <mergeCell ref="Q9:R9"/>
    <mergeCell ref="Q10:R10"/>
    <mergeCell ref="Q11:R11"/>
    <mergeCell ref="Q12:R12"/>
    <mergeCell ref="S4:T4"/>
    <mergeCell ref="P4:P5"/>
    <mergeCell ref="K11:P11"/>
    <mergeCell ref="K12:P12"/>
    <mergeCell ref="K13:P13"/>
    <mergeCell ref="K14:P14"/>
    <mergeCell ref="K15:P15"/>
    <mergeCell ref="K16:P16"/>
    <mergeCell ref="K17:P17"/>
  </mergeCells>
  <phoneticPr fontId="2"/>
  <dataValidations count="9">
    <dataValidation imeMode="off" allowBlank="1" showInputMessage="1" showErrorMessage="1" sqref="E11:E100 G11:G100 J11:J100 R6:R7 T6:T7"/>
    <dataValidation type="list" allowBlank="1" showInputMessage="1" showErrorMessage="1" sqref="S11:S100">
      <formula1>$Z$12</formula1>
    </dataValidation>
    <dataValidation type="list" imeMode="on" allowBlank="1" showInputMessage="1" showErrorMessage="1" sqref="F11:F100">
      <formula1>$W$12:$W$13</formula1>
    </dataValidation>
    <dataValidation imeMode="hiragana" allowBlank="1" showInputMessage="1" showErrorMessage="1" sqref="C11:C100"/>
    <dataValidation imeMode="halfKatakana" allowBlank="1" showInputMessage="1" showErrorMessage="1" sqref="D10:D100 E10"/>
    <dataValidation type="custom" imeMode="off" allowBlank="1" showInputMessage="1" showErrorMessage="1" sqref="B11:B100">
      <formula1>EXACT(UPPER(B11),B11)</formula1>
    </dataValidation>
    <dataValidation type="list" imeMode="off" allowBlank="1" showInputMessage="1" showErrorMessage="1" sqref="Q11:R100">
      <formula1>"○"</formula1>
    </dataValidation>
    <dataValidation type="list" allowBlank="1" showInputMessage="1" showErrorMessage="1" sqref="Q6:Q7 S6:S7">
      <formula1>"OP"</formula1>
    </dataValidation>
    <dataValidation type="list" allowBlank="1" showInputMessage="1" showErrorMessage="1" sqref="I11:I100">
      <formula1>IF(F11="","",IF(F11="男",$X$11:$X$22,$Y$11:$Y$22))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4"/>
  <sheetViews>
    <sheetView zoomScaleNormal="100" workbookViewId="0">
      <pane ySplit="16" topLeftCell="A17" activePane="bottomLeft" state="frozen"/>
      <selection pane="bottomLeft" activeCell="T6" sqref="T6:X14"/>
    </sheetView>
  </sheetViews>
  <sheetFormatPr defaultColWidth="9" defaultRowHeight="13.5"/>
  <cols>
    <col min="1" max="1" width="1.875" style="29" customWidth="1"/>
    <col min="2" max="2" width="4.5" style="29" hidden="1" customWidth="1"/>
    <col min="3" max="3" width="6.5" style="29" bestFit="1" customWidth="1"/>
    <col min="4" max="4" width="12.25" style="29" bestFit="1" customWidth="1"/>
    <col min="5" max="5" width="9.5" style="29" hidden="1" customWidth="1"/>
    <col min="6" max="6" width="8.5" style="29" bestFit="1" customWidth="1"/>
    <col min="7" max="7" width="5" style="30" customWidth="1"/>
    <col min="8" max="8" width="4.5" style="29" hidden="1" customWidth="1"/>
    <col min="9" max="9" width="6.5" style="29" customWidth="1"/>
    <col min="10" max="10" width="12.25" style="29" customWidth="1"/>
    <col min="11" max="11" width="9.5" style="29" hidden="1" customWidth="1"/>
    <col min="12" max="12" width="8.5" style="29" bestFit="1" customWidth="1"/>
    <col min="13" max="13" width="5" style="32" customWidth="1"/>
    <col min="14" max="14" width="4.5" style="29" hidden="1" customWidth="1"/>
    <col min="15" max="15" width="6.5" style="29" bestFit="1" customWidth="1"/>
    <col min="16" max="16" width="12.25" style="29" customWidth="1"/>
    <col min="17" max="17" width="9.5" style="29" hidden="1" customWidth="1"/>
    <col min="18" max="18" width="8.5" style="29" bestFit="1" customWidth="1"/>
    <col min="19" max="19" width="5" style="32" customWidth="1"/>
    <col min="20" max="20" width="4.5" style="29" hidden="1" customWidth="1"/>
    <col min="21" max="21" width="6.5" style="29" bestFit="1" customWidth="1"/>
    <col min="22" max="22" width="12.25" style="29" customWidth="1"/>
    <col min="23" max="23" width="9.5" style="29" hidden="1" customWidth="1"/>
    <col min="24" max="24" width="8.5" style="29" bestFit="1" customWidth="1"/>
    <col min="25" max="26" width="9" style="29"/>
    <col min="27" max="27" width="9" style="29" customWidth="1"/>
    <col min="28" max="16384" width="9" style="29"/>
  </cols>
  <sheetData>
    <row r="1" spans="1:24" ht="18" thickBot="1">
      <c r="A1" s="28" t="s">
        <v>150</v>
      </c>
      <c r="H1" s="31"/>
      <c r="I1" s="51" t="s">
        <v>78</v>
      </c>
      <c r="J1" s="423" t="str">
        <f>IF(①団体情報入力!D5="","",①団体情報入力!D5)</f>
        <v/>
      </c>
      <c r="K1" s="424"/>
      <c r="L1" s="425"/>
      <c r="M1" s="27"/>
      <c r="O1" s="51" t="s">
        <v>117</v>
      </c>
      <c r="P1" s="423" t="str">
        <f>IF(①団体情報入力!D6="","",①団体情報入力!D6)</f>
        <v/>
      </c>
      <c r="Q1" s="424"/>
      <c r="R1" s="425"/>
      <c r="T1" s="31"/>
      <c r="W1" s="88"/>
    </row>
    <row r="2" spans="1:24">
      <c r="H2" s="31"/>
      <c r="N2" s="31"/>
      <c r="T2" s="31"/>
    </row>
    <row r="3" spans="1:24" s="93" customFormat="1">
      <c r="A3" s="94"/>
      <c r="B3" s="90"/>
      <c r="C3" s="91" t="s">
        <v>149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08"/>
      <c r="Q3" s="108"/>
      <c r="R3" s="108"/>
      <c r="S3" s="108"/>
      <c r="T3" s="108"/>
      <c r="U3" s="108"/>
      <c r="V3" s="108"/>
      <c r="W3" s="108"/>
    </row>
    <row r="4" spans="1:24" s="93" customFormat="1">
      <c r="A4" s="94"/>
      <c r="B4" s="90"/>
      <c r="C4" s="91" t="s">
        <v>151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108"/>
      <c r="Q4" s="108"/>
      <c r="R4" s="108"/>
      <c r="S4" s="108"/>
      <c r="T4" s="108"/>
      <c r="U4" s="108"/>
      <c r="V4" s="108"/>
      <c r="W4" s="108"/>
    </row>
    <row r="5" spans="1:24">
      <c r="H5" s="94"/>
      <c r="N5" s="94"/>
      <c r="T5" s="94"/>
    </row>
    <row r="6" spans="1:24" s="95" customFormat="1">
      <c r="A6" s="105"/>
      <c r="B6" s="427" t="s">
        <v>109</v>
      </c>
      <c r="C6" s="427"/>
      <c r="D6" s="427"/>
      <c r="E6" s="427"/>
      <c r="F6" s="427"/>
      <c r="G6" s="106"/>
      <c r="H6" s="429"/>
      <c r="I6" s="430"/>
      <c r="J6" s="430"/>
      <c r="K6" s="430"/>
      <c r="L6" s="431"/>
      <c r="M6" s="107"/>
      <c r="N6" s="428" t="s">
        <v>110</v>
      </c>
      <c r="O6" s="428"/>
      <c r="P6" s="428"/>
      <c r="Q6" s="428"/>
      <c r="R6" s="428"/>
      <c r="S6" s="107"/>
      <c r="T6" s="428"/>
      <c r="U6" s="428"/>
      <c r="V6" s="428"/>
      <c r="W6" s="428"/>
      <c r="X6" s="428"/>
    </row>
    <row r="7" spans="1:24">
      <c r="B7" s="96" t="s">
        <v>94</v>
      </c>
      <c r="C7" s="96" t="s">
        <v>0</v>
      </c>
      <c r="D7" s="96" t="s">
        <v>97</v>
      </c>
      <c r="E7" s="96" t="s">
        <v>139</v>
      </c>
      <c r="F7" s="96" t="s">
        <v>40</v>
      </c>
      <c r="H7" s="97"/>
      <c r="I7" s="97"/>
      <c r="J7" s="96"/>
      <c r="K7" s="96"/>
      <c r="L7" s="96"/>
      <c r="N7" s="97" t="s">
        <v>94</v>
      </c>
      <c r="O7" s="97" t="s">
        <v>0</v>
      </c>
      <c r="P7" s="96" t="s">
        <v>97</v>
      </c>
      <c r="Q7" s="96" t="s">
        <v>139</v>
      </c>
      <c r="R7" s="96" t="s">
        <v>40</v>
      </c>
      <c r="T7" s="97"/>
      <c r="U7" s="97"/>
      <c r="V7" s="96"/>
      <c r="W7" s="96"/>
      <c r="X7" s="96"/>
    </row>
    <row r="8" spans="1:24">
      <c r="B8" s="98">
        <v>1</v>
      </c>
      <c r="C8" s="98" t="str">
        <f>IF(②選手情報入力!$AN$10&lt;1,"",VLOOKUP(B8,②選手情報入力!$AM$11:$AN$100,2,FALSE))</f>
        <v/>
      </c>
      <c r="D8" s="80" t="str">
        <f>IF(C8="","",VLOOKUP(C8,②選手情報入力!$AA$11:$AB$100,2,FALSE))</f>
        <v/>
      </c>
      <c r="E8" s="80" t="str">
        <f>IF(C8="","",VLOOKUP(C8,②選手情報入力!$AA$11:$AG$100,6,FALSE))</f>
        <v/>
      </c>
      <c r="F8" s="426" t="str">
        <f>IF(②選手情報入力!R6="","",②選手情報入力!R6)</f>
        <v/>
      </c>
      <c r="H8" s="98"/>
      <c r="I8" s="98"/>
      <c r="J8" s="80"/>
      <c r="K8" s="80"/>
      <c r="L8" s="432"/>
      <c r="N8" s="98">
        <v>1</v>
      </c>
      <c r="O8" s="98" t="str">
        <f>IF(②選手情報入力!$AR$10&lt;1,"",VLOOKUP(N8,②選手情報入力!$AQ$11:$AR$100,2,FALSE))</f>
        <v/>
      </c>
      <c r="P8" s="80" t="str">
        <f>IF(O8="","",VLOOKUP(O8,②選手情報入力!$AG$11:$AH$100,2,FALSE))</f>
        <v/>
      </c>
      <c r="Q8" s="80" t="str">
        <f>IF(O8="","",VLOOKUP(O8,②選手情報入力!$AG$11:$AN$100,6,FALSE))</f>
        <v/>
      </c>
      <c r="R8" s="426" t="str">
        <f>IF(②選手情報入力!R7="","",②選手情報入力!R7)</f>
        <v/>
      </c>
      <c r="T8" s="98"/>
      <c r="U8" s="98"/>
      <c r="V8" s="80"/>
      <c r="W8" s="80"/>
      <c r="X8" s="426"/>
    </row>
    <row r="9" spans="1:24">
      <c r="B9" s="99">
        <v>2</v>
      </c>
      <c r="C9" s="98" t="str">
        <f>IF(②選手情報入力!$AN$10&lt;1,"",VLOOKUP(B9,②選手情報入力!$AM$11:$AN$100,2,FALSE))</f>
        <v/>
      </c>
      <c r="D9" s="80" t="str">
        <f>IF(C9="","",VLOOKUP(C9,②選手情報入力!$AA$11:$AB$100,2,FALSE))</f>
        <v/>
      </c>
      <c r="E9" s="81" t="str">
        <f>IF(C9="","",VLOOKUP(C9,②選手情報入力!$AA$11:$AG$100,6,FALSE))</f>
        <v/>
      </c>
      <c r="F9" s="426"/>
      <c r="H9" s="99"/>
      <c r="I9" s="99"/>
      <c r="J9" s="81"/>
      <c r="K9" s="81"/>
      <c r="L9" s="433"/>
      <c r="N9" s="99">
        <v>2</v>
      </c>
      <c r="O9" s="99" t="str">
        <f>IF(②選手情報入力!$AR$10&lt;2,"",VLOOKUP(N9,②選手情報入力!$AQ$11:$AR$100,2,FALSE))</f>
        <v/>
      </c>
      <c r="P9" s="81" t="str">
        <f>IF(O9="","",VLOOKUP(O9,②選手情報入力!$AG$11:$AH$100,2,FALSE))</f>
        <v/>
      </c>
      <c r="Q9" s="81" t="str">
        <f>IF(O9="","",VLOOKUP(O9,②選手情報入力!$AG$11:$AN$100,6,FALSE))</f>
        <v/>
      </c>
      <c r="R9" s="426"/>
      <c r="T9" s="99"/>
      <c r="U9" s="99"/>
      <c r="V9" s="81"/>
      <c r="W9" s="81"/>
      <c r="X9" s="426"/>
    </row>
    <row r="10" spans="1:24">
      <c r="B10" s="99">
        <v>3</v>
      </c>
      <c r="C10" s="98" t="str">
        <f>IF(②選手情報入力!$AN$10&lt;1,"",VLOOKUP(B10,②選手情報入力!$AM$11:$AN$100,2,FALSE))</f>
        <v/>
      </c>
      <c r="D10" s="80" t="str">
        <f>IF(C10="","",VLOOKUP(C10,②選手情報入力!$AA$11:$AB$100,2,FALSE))</f>
        <v/>
      </c>
      <c r="E10" s="81" t="str">
        <f>IF(C10="","",VLOOKUP(C10,②選手情報入力!$AA$11:$AG$100,6,FALSE))</f>
        <v/>
      </c>
      <c r="F10" s="426"/>
      <c r="H10" s="99"/>
      <c r="I10" s="99"/>
      <c r="J10" s="81"/>
      <c r="K10" s="81"/>
      <c r="L10" s="433"/>
      <c r="N10" s="99">
        <v>3</v>
      </c>
      <c r="O10" s="99" t="str">
        <f>IF(②選手情報入力!$AR$10&lt;3,"",VLOOKUP(N10,②選手情報入力!$AQ$11:$AR$100,2,FALSE))</f>
        <v/>
      </c>
      <c r="P10" s="81" t="str">
        <f>IF(O10="","",VLOOKUP(O10,②選手情報入力!$AG$11:$AH$100,2,FALSE))</f>
        <v/>
      </c>
      <c r="Q10" s="81" t="str">
        <f>IF(O10="","",VLOOKUP(O10,②選手情報入力!$AG$11:$AN$100,6,FALSE))</f>
        <v/>
      </c>
      <c r="R10" s="426"/>
      <c r="T10" s="99"/>
      <c r="U10" s="99"/>
      <c r="V10" s="81"/>
      <c r="W10" s="81"/>
      <c r="X10" s="426"/>
    </row>
    <row r="11" spans="1:24">
      <c r="B11" s="99">
        <v>4</v>
      </c>
      <c r="C11" s="98" t="str">
        <f>IF(②選手情報入力!$AN$10&lt;1,"",VLOOKUP(B11,②選手情報入力!$AM$11:$AN$100,2,FALSE))</f>
        <v/>
      </c>
      <c r="D11" s="80" t="str">
        <f>IF(C11="","",VLOOKUP(C11,②選手情報入力!$AA$11:$AB$100,2,FALSE))</f>
        <v/>
      </c>
      <c r="E11" s="81" t="str">
        <f>IF(C11="","",VLOOKUP(C11,②選手情報入力!$AA$11:$AG$100,6,FALSE))</f>
        <v/>
      </c>
      <c r="F11" s="426"/>
      <c r="H11" s="99"/>
      <c r="I11" s="99"/>
      <c r="J11" s="81"/>
      <c r="K11" s="81"/>
      <c r="L11" s="433"/>
      <c r="N11" s="99">
        <v>4</v>
      </c>
      <c r="O11" s="99" t="str">
        <f>IF(②選手情報入力!$AR$10&lt;4,"",VLOOKUP(N11,②選手情報入力!$AQ$11:$AR$100,2,FALSE))</f>
        <v/>
      </c>
      <c r="P11" s="81" t="str">
        <f>IF(O11="","",VLOOKUP(O11,②選手情報入力!$AG$11:$AH$100,2,FALSE))</f>
        <v/>
      </c>
      <c r="Q11" s="81" t="str">
        <f>IF(O11="","",VLOOKUP(O11,②選手情報入力!$AG$11:$AN$100,6,FALSE))</f>
        <v/>
      </c>
      <c r="R11" s="426"/>
      <c r="T11" s="99"/>
      <c r="U11" s="99"/>
      <c r="V11" s="81"/>
      <c r="W11" s="81"/>
      <c r="X11" s="426"/>
    </row>
    <row r="12" spans="1:24">
      <c r="B12" s="99">
        <v>5</v>
      </c>
      <c r="C12" s="98" t="str">
        <f>IF(②選手情報入力!$AN$10&lt;1,"",VLOOKUP(B12,②選手情報入力!$AM$11:$AN$100,2,FALSE))</f>
        <v/>
      </c>
      <c r="D12" s="80" t="str">
        <f>IF(C12="","",VLOOKUP(C12,②選手情報入力!$AA$11:$AB$100,2,FALSE))</f>
        <v/>
      </c>
      <c r="E12" s="81" t="str">
        <f>IF(C12="","",VLOOKUP(C12,②選手情報入力!$AA$11:$AG$100,6,FALSE))</f>
        <v/>
      </c>
      <c r="F12" s="426"/>
      <c r="H12" s="99"/>
      <c r="I12" s="99"/>
      <c r="J12" s="81"/>
      <c r="K12" s="81"/>
      <c r="L12" s="433"/>
      <c r="N12" s="99">
        <v>5</v>
      </c>
      <c r="O12" s="99" t="str">
        <f>IF(②選手情報入力!$AR$10&lt;5,"",VLOOKUP(N12,②選手情報入力!$AQ$11:$AR$100,2,FALSE))</f>
        <v/>
      </c>
      <c r="P12" s="81" t="str">
        <f>IF(O12="","",VLOOKUP(O12,②選手情報入力!$AG$11:$AH$100,2,FALSE))</f>
        <v/>
      </c>
      <c r="Q12" s="81" t="str">
        <f>IF(O12="","",VLOOKUP(O12,②選手情報入力!$AG$11:$AN$100,6,FALSE))</f>
        <v/>
      </c>
      <c r="R12" s="426"/>
      <c r="T12" s="99"/>
      <c r="U12" s="99"/>
      <c r="V12" s="81"/>
      <c r="W12" s="81"/>
      <c r="X12" s="426"/>
    </row>
    <row r="13" spans="1:24">
      <c r="B13" s="100">
        <v>6</v>
      </c>
      <c r="C13" s="98" t="str">
        <f>IF(②選手情報入力!$AN$10&lt;6,"",VLOOKUP(B13,②選手情報入力!$AM$11:$AN$100,2,FALSE))</f>
        <v/>
      </c>
      <c r="D13" s="80" t="str">
        <f>IF(C13="","",VLOOKUP(C13,②選手情報入力!$AA$11:$AB$100,2,FALSE))</f>
        <v/>
      </c>
      <c r="E13" s="82" t="str">
        <f>IF(C13="","",VLOOKUP(C13,②選手情報入力!$AA$11:$AG$100,6,FALSE))</f>
        <v/>
      </c>
      <c r="F13" s="426"/>
      <c r="H13" s="100"/>
      <c r="I13" s="100"/>
      <c r="J13" s="82"/>
      <c r="K13" s="82"/>
      <c r="L13" s="434"/>
      <c r="N13" s="100">
        <v>6</v>
      </c>
      <c r="O13" s="100" t="str">
        <f>IF(②選手情報入力!$AR$10&lt;6,"",VLOOKUP(N13,②選手情報入力!$AQ$11:$AR$100,2,FALSE))</f>
        <v/>
      </c>
      <c r="P13" s="82" t="str">
        <f>IF(O13="","",VLOOKUP(O13,②選手情報入力!$AG$11:$AH$100,2,FALSE))</f>
        <v/>
      </c>
      <c r="Q13" s="82" t="str">
        <f>IF(O13="","",VLOOKUP(O13,②選手情報入力!$AG$11:$AN$100,6,FALSE))</f>
        <v/>
      </c>
      <c r="R13" s="426"/>
      <c r="T13" s="100"/>
      <c r="U13" s="100"/>
      <c r="V13" s="82"/>
      <c r="W13" s="82"/>
      <c r="X13" s="426"/>
    </row>
    <row r="14" spans="1:24">
      <c r="C14" s="101"/>
      <c r="D14" s="102" t="s">
        <v>75</v>
      </c>
      <c r="E14" s="103"/>
      <c r="F14" s="104">
        <f>IF(②選手情報入力!AN10&gt;=4,1,0)</f>
        <v>0</v>
      </c>
      <c r="H14" s="101"/>
      <c r="I14" s="101"/>
      <c r="J14" s="102"/>
      <c r="K14" s="103"/>
      <c r="L14" s="104"/>
      <c r="N14" s="101"/>
      <c r="O14" s="101"/>
      <c r="P14" s="102" t="s">
        <v>75</v>
      </c>
      <c r="Q14" s="103"/>
      <c r="R14" s="104">
        <f>IF(②選手情報入力!AR10&gt;=4,1,0)</f>
        <v>0</v>
      </c>
      <c r="T14" s="101"/>
      <c r="U14" s="101"/>
      <c r="V14" s="102"/>
      <c r="W14" s="103"/>
      <c r="X14" s="104"/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2"/>
  <dataValidations count="1">
    <dataValidation imeMode="off" allowBlank="1" showInputMessage="1" showErrorMessage="1" sqref="U8:X13 O8:R13 I8:L13 C8:F13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N44"/>
  <sheetViews>
    <sheetView zoomScaleNormal="100" workbookViewId="0">
      <pane ySplit="3" topLeftCell="A7" activePane="bottomLeft" state="frozenSplit"/>
      <selection pane="bottomLeft" activeCell="G22" sqref="G22"/>
    </sheetView>
  </sheetViews>
  <sheetFormatPr defaultColWidth="9" defaultRowHeight="13.5"/>
  <cols>
    <col min="1" max="1" width="3.75" style="114" customWidth="1"/>
    <col min="2" max="2" width="26.25" style="114" customWidth="1"/>
    <col min="3" max="3" width="10" style="114" customWidth="1"/>
    <col min="4" max="4" width="4.875" style="114" customWidth="1"/>
    <col min="5" max="5" width="9" style="114" customWidth="1"/>
    <col min="6" max="6" width="26.25" style="114" customWidth="1"/>
    <col min="7" max="7" width="15.5" style="114" customWidth="1"/>
    <col min="8" max="8" width="3.75" style="114" customWidth="1"/>
    <col min="9" max="9" width="9" style="114"/>
    <col min="10" max="10" width="9" style="114" customWidth="1"/>
    <col min="11" max="11" width="11.625" style="114" hidden="1" customWidth="1"/>
    <col min="12" max="12" width="8.25" style="114" hidden="1" customWidth="1"/>
    <col min="13" max="13" width="11.5" style="114" hidden="1" customWidth="1"/>
    <col min="14" max="14" width="8.25" style="114" hidden="1" customWidth="1"/>
    <col min="15" max="16384" width="9" style="114"/>
  </cols>
  <sheetData>
    <row r="1" spans="1:14" ht="17.25">
      <c r="A1" s="28" t="s">
        <v>77</v>
      </c>
      <c r="B1" s="109"/>
      <c r="C1" s="110" t="s">
        <v>187</v>
      </c>
      <c r="D1" s="110"/>
      <c r="E1" s="110"/>
      <c r="F1" s="111"/>
      <c r="G1" s="112"/>
      <c r="H1" s="113"/>
    </row>
    <row r="2" spans="1:14" ht="24.75" customHeight="1">
      <c r="A2" s="435" t="s">
        <v>188</v>
      </c>
      <c r="B2" s="435"/>
      <c r="C2" s="435"/>
      <c r="D2" s="435"/>
      <c r="E2" s="435"/>
      <c r="F2" s="435"/>
      <c r="G2" s="435"/>
      <c r="H2" s="435"/>
    </row>
    <row r="3" spans="1:14" ht="30" customHeight="1">
      <c r="A3" s="440" t="str">
        <f>注意事項!C3</f>
        <v>2017年　名古屋市民スポーツ祭陸上競技大会</v>
      </c>
      <c r="B3" s="441"/>
      <c r="C3" s="441"/>
      <c r="D3" s="441"/>
      <c r="E3" s="442"/>
      <c r="G3" s="148" t="str">
        <f>IF(①団体情報入力!D3="","",①団体情報入力!D3)</f>
        <v/>
      </c>
      <c r="H3" s="115"/>
    </row>
    <row r="4" spans="1:14" ht="19.5" thickBot="1">
      <c r="A4" s="436" t="s">
        <v>58</v>
      </c>
      <c r="B4" s="436"/>
      <c r="C4" s="436"/>
      <c r="D4" s="436"/>
      <c r="E4" s="436"/>
      <c r="F4" s="436"/>
      <c r="G4" s="436"/>
      <c r="H4" s="436"/>
    </row>
    <row r="5" spans="1:14" ht="19.5" customHeight="1" thickBot="1">
      <c r="A5" s="116"/>
      <c r="B5" s="178" t="s">
        <v>169</v>
      </c>
      <c r="C5" s="446" t="str">
        <f>IF(①団体情報入力!D8="","",①団体情報入力!D8)</f>
        <v/>
      </c>
      <c r="D5" s="447"/>
      <c r="E5" s="447"/>
      <c r="F5" s="448"/>
      <c r="G5" s="117" t="s">
        <v>48</v>
      </c>
      <c r="H5" s="110"/>
    </row>
    <row r="6" spans="1:14" ht="22.5" customHeight="1" thickBot="1">
      <c r="A6" s="110"/>
      <c r="B6" s="177" t="str">
        <f>IF(①団体情報入力!D7="","",①団体情報入力!D7)</f>
        <v/>
      </c>
      <c r="C6" s="163" t="s">
        <v>116</v>
      </c>
      <c r="D6" s="443" t="str">
        <f>IF(①団体情報入力!D5="","",①団体情報入力!D5)</f>
        <v/>
      </c>
      <c r="E6" s="444"/>
      <c r="F6" s="444"/>
      <c r="G6" s="445"/>
      <c r="H6" s="118"/>
    </row>
    <row r="7" spans="1:14" ht="16.5" customHeight="1" thickBot="1">
      <c r="A7" s="110"/>
      <c r="B7" s="437" t="s">
        <v>49</v>
      </c>
      <c r="C7" s="438"/>
      <c r="D7" s="153"/>
      <c r="E7" s="119" t="s">
        <v>194</v>
      </c>
      <c r="F7" s="439" t="s">
        <v>50</v>
      </c>
      <c r="G7" s="439"/>
      <c r="H7" s="110"/>
    </row>
    <row r="8" spans="1:14" ht="16.5" customHeight="1">
      <c r="A8" s="110"/>
      <c r="B8" s="159" t="s">
        <v>51</v>
      </c>
      <c r="C8" s="449" t="s">
        <v>52</v>
      </c>
      <c r="D8" s="450"/>
      <c r="E8" s="120"/>
      <c r="F8" s="121" t="s">
        <v>53</v>
      </c>
      <c r="G8" s="122" t="s">
        <v>52</v>
      </c>
      <c r="H8" s="110"/>
      <c r="L8" s="110" t="s">
        <v>54</v>
      </c>
      <c r="N8" s="110" t="s">
        <v>55</v>
      </c>
    </row>
    <row r="9" spans="1:14" ht="21" customHeight="1">
      <c r="A9" s="110"/>
      <c r="B9" s="160" t="s">
        <v>2434</v>
      </c>
      <c r="C9" s="451">
        <f t="shared" ref="C9:C13" si="0">IF(L9=0,0,L9)</f>
        <v>0</v>
      </c>
      <c r="D9" s="452"/>
      <c r="E9" s="125"/>
      <c r="F9" s="149" t="s">
        <v>2441</v>
      </c>
      <c r="G9" s="124">
        <f t="shared" ref="G9:G15" si="1">IF(N9=0,0,N9)</f>
        <v>0</v>
      </c>
      <c r="H9" s="123"/>
      <c r="K9" s="114" t="str">
        <f>種目情報!A4</f>
        <v>中男100m</v>
      </c>
      <c r="L9" s="126">
        <f>COUNTIF(②選手情報入力!$I$11:$P$100,K9)</f>
        <v>0</v>
      </c>
      <c r="M9" s="114" t="str">
        <f>種目情報!E4</f>
        <v>中女100m</v>
      </c>
      <c r="N9" s="126">
        <f>COUNTIF(②選手情報入力!$I$11:$P$100,M9)</f>
        <v>0</v>
      </c>
    </row>
    <row r="10" spans="1:14" ht="21" customHeight="1">
      <c r="A10" s="110"/>
      <c r="B10" s="160" t="s">
        <v>2435</v>
      </c>
      <c r="C10" s="451">
        <f t="shared" si="0"/>
        <v>0</v>
      </c>
      <c r="D10" s="452"/>
      <c r="E10" s="125"/>
      <c r="F10" s="149" t="s">
        <v>2442</v>
      </c>
      <c r="G10" s="124">
        <f t="shared" si="1"/>
        <v>0</v>
      </c>
      <c r="H10" s="123"/>
      <c r="K10" s="114" t="str">
        <f>種目情報!A5</f>
        <v>中男400m</v>
      </c>
      <c r="L10" s="126">
        <f>COUNTIF(②選手情報入力!$I$11:$P$100,K10)</f>
        <v>0</v>
      </c>
      <c r="M10" s="114" t="str">
        <f>種目情報!E5</f>
        <v>中女200m</v>
      </c>
      <c r="N10" s="126">
        <f>COUNTIF(②選手情報入力!$I$11:$P$100,M10)</f>
        <v>0</v>
      </c>
    </row>
    <row r="11" spans="1:14" ht="21" customHeight="1">
      <c r="A11" s="110"/>
      <c r="B11" s="160" t="s">
        <v>2436</v>
      </c>
      <c r="C11" s="451">
        <f t="shared" si="0"/>
        <v>0</v>
      </c>
      <c r="D11" s="452"/>
      <c r="E11" s="125"/>
      <c r="F11" s="149" t="s">
        <v>2443</v>
      </c>
      <c r="G11" s="124">
        <f t="shared" si="1"/>
        <v>0</v>
      </c>
      <c r="H11" s="123"/>
      <c r="K11" s="114" t="str">
        <f>種目情報!A6</f>
        <v>中男1500m</v>
      </c>
      <c r="L11" s="126">
        <f>COUNTIF(②選手情報入力!$I$11:$P$100,K11)</f>
        <v>0</v>
      </c>
      <c r="M11" s="114" t="str">
        <f>種目情報!E6</f>
        <v>中女800m</v>
      </c>
      <c r="N11" s="126">
        <f>COUNTIF(②選手情報入力!$I$11:$P$100,M11)</f>
        <v>0</v>
      </c>
    </row>
    <row r="12" spans="1:14" ht="21" customHeight="1">
      <c r="A12" s="110"/>
      <c r="B12" s="160" t="s">
        <v>2437</v>
      </c>
      <c r="C12" s="451">
        <f t="shared" si="0"/>
        <v>0</v>
      </c>
      <c r="D12" s="452"/>
      <c r="E12" s="125"/>
      <c r="F12" s="149" t="s">
        <v>2444</v>
      </c>
      <c r="G12" s="124">
        <f t="shared" si="1"/>
        <v>0</v>
      </c>
      <c r="H12" s="123"/>
      <c r="K12" s="114" t="str">
        <f>種目情報!A7</f>
        <v>中男110mH(0.914m)</v>
      </c>
      <c r="L12" s="126">
        <f>COUNTIF(②選手情報入力!$I$11:$P$100,K12)</f>
        <v>0</v>
      </c>
      <c r="M12" s="114" t="str">
        <f>種目情報!E7</f>
        <v>中女100mH(0.762m)</v>
      </c>
      <c r="N12" s="126">
        <f>COUNTIF(②選手情報入力!$I$11:$P$100,M12)</f>
        <v>0</v>
      </c>
    </row>
    <row r="13" spans="1:14" ht="21" customHeight="1">
      <c r="A13" s="110"/>
      <c r="B13" s="160" t="s">
        <v>2438</v>
      </c>
      <c r="C13" s="451">
        <f t="shared" si="0"/>
        <v>0</v>
      </c>
      <c r="D13" s="452"/>
      <c r="E13" s="125"/>
      <c r="F13" s="149" t="s">
        <v>2445</v>
      </c>
      <c r="G13" s="124">
        <f t="shared" si="1"/>
        <v>0</v>
      </c>
      <c r="H13" s="123"/>
      <c r="K13" s="114" t="str">
        <f>種目情報!A8</f>
        <v>中男走高跳</v>
      </c>
      <c r="L13" s="126">
        <f>COUNTIF(②選手情報入力!$I$11:$P$100,K13)</f>
        <v>0</v>
      </c>
      <c r="M13" s="114" t="str">
        <f>種目情報!E8</f>
        <v>中女走高跳</v>
      </c>
      <c r="N13" s="126">
        <f>COUNTIF(②選手情報入力!$I$11:$P$100,M13)</f>
        <v>0</v>
      </c>
    </row>
    <row r="14" spans="1:14" ht="21" customHeight="1">
      <c r="A14" s="110"/>
      <c r="B14" s="149" t="s">
        <v>2439</v>
      </c>
      <c r="C14" s="451">
        <f t="shared" ref="C14:C15" si="2">IF(L14=0,0,L14)</f>
        <v>0</v>
      </c>
      <c r="D14" s="452"/>
      <c r="E14" s="125"/>
      <c r="F14" s="149" t="s">
        <v>2446</v>
      </c>
      <c r="G14" s="124">
        <f t="shared" si="1"/>
        <v>0</v>
      </c>
      <c r="H14" s="123"/>
      <c r="K14" s="114" t="str">
        <f>種目情報!A9</f>
        <v>中男走幅跳</v>
      </c>
      <c r="L14" s="126">
        <f>COUNTIF(②選手情報入力!$I$11:$P$100,K14)</f>
        <v>0</v>
      </c>
      <c r="M14" s="114" t="str">
        <f>種目情報!E9</f>
        <v>中女走幅跳</v>
      </c>
      <c r="N14" s="126">
        <f>COUNTIF(②選手情報入力!$I$11:$P$100,M14)</f>
        <v>0</v>
      </c>
    </row>
    <row r="15" spans="1:14" ht="21" customHeight="1">
      <c r="A15" s="110"/>
      <c r="B15" s="149" t="s">
        <v>2440</v>
      </c>
      <c r="C15" s="451">
        <f t="shared" si="2"/>
        <v>0</v>
      </c>
      <c r="D15" s="452"/>
      <c r="E15" s="125"/>
      <c r="F15" s="149" t="s">
        <v>2447</v>
      </c>
      <c r="G15" s="124">
        <f t="shared" si="1"/>
        <v>0</v>
      </c>
      <c r="H15" s="123"/>
      <c r="K15" s="114" t="str">
        <f>種目情報!A10</f>
        <v>中男砲丸投(5.000kg)</v>
      </c>
      <c r="L15" s="126">
        <f>COUNTIF(②選手情報入力!$I$11:$P$100,K15)</f>
        <v>0</v>
      </c>
      <c r="M15" s="114" t="str">
        <f>種目情報!E10</f>
        <v>中女砲丸投(2.721kg)</v>
      </c>
      <c r="N15" s="126">
        <f>COUNTIF(②選手情報入力!$I$11:$P$100,M15)</f>
        <v>0</v>
      </c>
    </row>
    <row r="16" spans="1:14" ht="21" customHeight="1">
      <c r="A16" s="110"/>
      <c r="B16" s="160"/>
      <c r="C16" s="451"/>
      <c r="D16" s="452"/>
      <c r="E16" s="125"/>
      <c r="F16" s="127"/>
      <c r="G16" s="128"/>
      <c r="H16" s="123"/>
      <c r="K16" s="114">
        <f>種目情報!A28</f>
        <v>0</v>
      </c>
      <c r="L16" s="126">
        <f>COUNTIF(②選手情報入力!$I$11:$P$100,K16)</f>
        <v>0</v>
      </c>
      <c r="M16" s="114">
        <f>種目情報!E23</f>
        <v>0</v>
      </c>
      <c r="N16" s="126">
        <f>COUNTIF(②選手情報入力!$I$11:$P$100,M16)</f>
        <v>0</v>
      </c>
    </row>
    <row r="17" spans="1:14" ht="21" customHeight="1" thickBot="1">
      <c r="A17" s="123"/>
      <c r="B17" s="158"/>
      <c r="C17" s="462"/>
      <c r="D17" s="463"/>
      <c r="E17" s="125"/>
      <c r="F17" s="129"/>
      <c r="G17" s="128"/>
      <c r="H17" s="123"/>
      <c r="K17" s="114">
        <f>種目情報!A29</f>
        <v>0</v>
      </c>
      <c r="L17" s="126">
        <f>COUNTIF(②選手情報入力!$I$11:$P$100,K17)</f>
        <v>0</v>
      </c>
      <c r="M17" s="114">
        <f>種目情報!E24</f>
        <v>0</v>
      </c>
      <c r="N17" s="126">
        <f>COUNTIF(②選手情報入力!$I$11:$P$100,M17)</f>
        <v>0</v>
      </c>
    </row>
    <row r="18" spans="1:14" ht="21" customHeight="1">
      <c r="A18" s="123"/>
      <c r="B18" s="157" t="s">
        <v>56</v>
      </c>
      <c r="C18" s="468">
        <f>IF(③リレー情報確認!F14=0,0,③リレー情報確認!F14)</f>
        <v>0</v>
      </c>
      <c r="D18" s="469"/>
      <c r="E18" s="125"/>
      <c r="F18" s="130" t="s">
        <v>56</v>
      </c>
      <c r="G18" s="131">
        <f>IF(③リレー情報確認!R14=0,0,③リレー情報確認!R14)</f>
        <v>0</v>
      </c>
      <c r="H18" s="123"/>
      <c r="K18" s="114">
        <f>種目情報!A30</f>
        <v>0</v>
      </c>
      <c r="L18" s="126">
        <f>COUNTIF(②選手情報入力!$I$11:$P$100,K18)</f>
        <v>0</v>
      </c>
      <c r="M18" s="114">
        <f>種目情報!E25</f>
        <v>0</v>
      </c>
      <c r="N18" s="126">
        <f>COUNTIF(②選手情報入力!$I$11:$P$100,M18)</f>
        <v>0</v>
      </c>
    </row>
    <row r="19" spans="1:14" ht="21" hidden="1" customHeight="1" thickBot="1">
      <c r="A19" s="123"/>
      <c r="B19" s="156" t="s">
        <v>57</v>
      </c>
      <c r="C19" s="466">
        <f>IF(③リレー情報確認!L14=0,0,③リレー情報確認!L14)</f>
        <v>0</v>
      </c>
      <c r="D19" s="467"/>
      <c r="E19" s="125"/>
      <c r="F19" s="132" t="s">
        <v>57</v>
      </c>
      <c r="G19" s="133">
        <f>IF(③リレー情報確認!X14=0,0,③リレー情報確認!X14)</f>
        <v>0</v>
      </c>
      <c r="H19" s="123"/>
      <c r="K19" s="114">
        <f>種目情報!A31</f>
        <v>0</v>
      </c>
      <c r="L19" s="126"/>
      <c r="N19" s="126"/>
    </row>
    <row r="20" spans="1:14" ht="21" customHeight="1" thickBot="1">
      <c r="A20" s="110"/>
      <c r="B20" s="439" t="s">
        <v>158</v>
      </c>
      <c r="C20" s="454"/>
      <c r="D20" s="154"/>
      <c r="E20" s="125"/>
      <c r="F20" s="439" t="s">
        <v>2577</v>
      </c>
      <c r="G20" s="439"/>
      <c r="H20" s="110"/>
      <c r="K20" s="114">
        <f>種目情報!A33</f>
        <v>0</v>
      </c>
      <c r="L20" s="126">
        <f>COUNTIF(②選手情報入力!$I$11:$P$100,K20)</f>
        <v>0</v>
      </c>
      <c r="M20" s="114">
        <f>種目情報!E27</f>
        <v>0</v>
      </c>
      <c r="N20" s="126">
        <f>COUNTIF(②選手情報入力!$I$11:$P$100,M20)</f>
        <v>0</v>
      </c>
    </row>
    <row r="21" spans="1:14" ht="21" customHeight="1" thickBot="1">
      <c r="B21" s="134" t="s">
        <v>160</v>
      </c>
      <c r="C21" s="458">
        <f>②選手情報入力!F101</f>
        <v>0</v>
      </c>
      <c r="D21" s="459"/>
      <c r="E21" s="125"/>
      <c r="F21" s="182" t="s">
        <v>2576</v>
      </c>
      <c r="G21" s="152">
        <f>C23*1000</f>
        <v>0</v>
      </c>
      <c r="H21" s="166"/>
      <c r="K21" s="114">
        <f>種目情報!A34</f>
        <v>0</v>
      </c>
    </row>
    <row r="22" spans="1:14" ht="21" customHeight="1" thickTop="1" thickBot="1">
      <c r="A22" s="110"/>
      <c r="B22" s="135" t="s">
        <v>161</v>
      </c>
      <c r="C22" s="464">
        <f>②選手情報入力!F102</f>
        <v>0</v>
      </c>
      <c r="D22" s="465"/>
      <c r="E22" s="125"/>
      <c r="F22" s="150" t="s">
        <v>164</v>
      </c>
      <c r="G22" s="151">
        <f>SUM(G21:G21)</f>
        <v>0</v>
      </c>
      <c r="H22" s="110"/>
      <c r="K22" s="114">
        <f>種目情報!A35</f>
        <v>0</v>
      </c>
    </row>
    <row r="23" spans="1:14" ht="21" customHeight="1" thickTop="1" thickBot="1">
      <c r="A23" s="110"/>
      <c r="B23" s="491" t="s">
        <v>2575</v>
      </c>
      <c r="C23" s="171">
        <f>IF(①団体情報入力!D10="",0,①団体情報入力!D10)</f>
        <v>0</v>
      </c>
      <c r="D23" s="155" t="s">
        <v>165</v>
      </c>
      <c r="F23" s="150" t="s">
        <v>199</v>
      </c>
      <c r="G23" s="195" t="str">
        <f>IF(②選手情報入力!F105=0,"",②選手情報入力!F105)</f>
        <v/>
      </c>
      <c r="H23" s="110"/>
    </row>
    <row r="24" spans="1:14" ht="21" customHeight="1" thickBot="1">
      <c r="A24" s="110"/>
      <c r="F24" s="174" t="s">
        <v>134</v>
      </c>
      <c r="H24" s="110"/>
    </row>
    <row r="25" spans="1:14" ht="18.75" customHeight="1" thickBot="1">
      <c r="A25" s="110"/>
      <c r="B25" s="397" t="s">
        <v>193</v>
      </c>
      <c r="C25" s="398"/>
      <c r="D25" s="398"/>
      <c r="E25" s="399"/>
      <c r="F25" s="453">
        <f ca="1">TODAY()</f>
        <v>42919</v>
      </c>
      <c r="G25" s="453"/>
      <c r="H25" s="110"/>
    </row>
    <row r="26" spans="1:14" ht="18.75" customHeight="1">
      <c r="A26" s="138"/>
      <c r="B26" s="172" t="str">
        <f>IF(①団体情報入力!B12="","",①団体情報入力!B12)</f>
        <v/>
      </c>
      <c r="C26" s="460" t="str">
        <f>IF(①団体情報入力!F12="","",①団体情報入力!F12)</f>
        <v/>
      </c>
      <c r="D26" s="460"/>
      <c r="E26" s="461"/>
      <c r="F26" s="166"/>
      <c r="G26" s="166"/>
      <c r="H26" s="138"/>
    </row>
    <row r="27" spans="1:14" ht="18.75" customHeight="1" thickBot="1">
      <c r="A27" s="110"/>
      <c r="B27" s="173" t="str">
        <f>IF(①団体情報入力!B13="","",①団体情報入力!B13)</f>
        <v/>
      </c>
      <c r="C27" s="455" t="str">
        <f>IF(①団体情報入力!F13="","",①団体情報入力!F13)</f>
        <v/>
      </c>
      <c r="D27" s="456"/>
      <c r="E27" s="457"/>
      <c r="H27" s="110"/>
    </row>
    <row r="28" spans="1:14" ht="18.75" customHeight="1">
      <c r="A28" s="110"/>
      <c r="B28" s="166"/>
      <c r="C28" s="166"/>
      <c r="D28" s="166"/>
      <c r="E28" s="166"/>
      <c r="H28" s="110"/>
    </row>
    <row r="29" spans="1:14" ht="15">
      <c r="A29" s="110"/>
      <c r="B29" s="137"/>
      <c r="C29" s="83"/>
      <c r="D29" s="83"/>
      <c r="E29" s="136"/>
      <c r="H29" s="110"/>
    </row>
    <row r="30" spans="1:14" ht="14.25">
      <c r="A30" s="110"/>
      <c r="C30" s="123"/>
      <c r="D30" s="123"/>
      <c r="E30" s="136"/>
      <c r="H30" s="110"/>
    </row>
    <row r="31" spans="1:14" ht="14.25">
      <c r="A31" s="110"/>
      <c r="E31" s="136"/>
      <c r="F31" s="138"/>
      <c r="G31" s="138"/>
      <c r="H31" s="110"/>
    </row>
    <row r="32" spans="1:14" ht="14.25">
      <c r="A32" s="110"/>
      <c r="B32" s="136"/>
      <c r="C32" s="136"/>
      <c r="D32" s="136"/>
      <c r="E32" s="136"/>
      <c r="H32" s="110"/>
    </row>
    <row r="33" spans="1:8" ht="14.25">
      <c r="A33" s="110"/>
      <c r="B33" s="138"/>
      <c r="C33" s="138"/>
      <c r="D33" s="138"/>
      <c r="E33" s="138"/>
      <c r="H33" s="110"/>
    </row>
    <row r="34" spans="1:8" ht="18.75">
      <c r="A34" s="110"/>
      <c r="B34" s="136"/>
      <c r="C34" s="136"/>
      <c r="D34" s="136"/>
      <c r="E34" s="136"/>
      <c r="F34" s="139"/>
      <c r="G34" s="139"/>
      <c r="H34" s="110"/>
    </row>
    <row r="35" spans="1:8" ht="18.75">
      <c r="A35" s="110"/>
      <c r="B35" s="139"/>
      <c r="C35" s="139"/>
      <c r="D35" s="139"/>
      <c r="E35" s="139"/>
      <c r="F35" s="141"/>
      <c r="G35" s="136"/>
      <c r="H35" s="110"/>
    </row>
    <row r="36" spans="1:8" ht="18.75">
      <c r="A36" s="110"/>
      <c r="B36" s="139"/>
      <c r="C36" s="139"/>
      <c r="D36" s="139"/>
      <c r="E36" s="139"/>
      <c r="F36" s="141"/>
      <c r="G36" s="136"/>
      <c r="H36" s="110"/>
    </row>
    <row r="37" spans="1:8" ht="14.25">
      <c r="A37" s="110"/>
      <c r="B37" s="140"/>
      <c r="C37" s="136"/>
      <c r="D37" s="136"/>
      <c r="E37" s="136"/>
      <c r="F37" s="141"/>
      <c r="G37" s="136"/>
      <c r="H37" s="110"/>
    </row>
    <row r="38" spans="1:8" ht="14.25">
      <c r="B38" s="140"/>
      <c r="C38" s="136"/>
      <c r="D38" s="136"/>
      <c r="E38" s="136"/>
      <c r="F38" s="141"/>
      <c r="G38" s="136"/>
    </row>
    <row r="39" spans="1:8" ht="14.25">
      <c r="B39" s="140"/>
      <c r="C39" s="136"/>
      <c r="D39" s="136"/>
      <c r="E39" s="136"/>
      <c r="F39" s="141"/>
      <c r="G39" s="136"/>
    </row>
    <row r="40" spans="1:8" ht="14.25">
      <c r="B40" s="140"/>
      <c r="C40" s="136"/>
      <c r="D40" s="136"/>
      <c r="E40" s="136"/>
      <c r="F40" s="141"/>
      <c r="G40" s="136"/>
    </row>
    <row r="41" spans="1:8" ht="14.25">
      <c r="B41" s="140"/>
      <c r="C41" s="136"/>
      <c r="D41" s="136"/>
      <c r="E41" s="136"/>
      <c r="F41" s="141"/>
      <c r="G41" s="136"/>
    </row>
    <row r="42" spans="1:8" ht="14.25">
      <c r="B42" s="140"/>
      <c r="C42" s="136"/>
      <c r="D42" s="136"/>
      <c r="E42" s="136"/>
      <c r="F42" s="141"/>
      <c r="G42" s="136"/>
    </row>
    <row r="43" spans="1:8" ht="14.25">
      <c r="B43" s="140"/>
      <c r="C43" s="136"/>
      <c r="D43" s="136"/>
      <c r="E43" s="136"/>
    </row>
    <row r="44" spans="1:8" ht="14.25">
      <c r="B44" s="140"/>
      <c r="C44" s="136"/>
      <c r="D44" s="136"/>
      <c r="E44" s="136"/>
    </row>
  </sheetData>
  <sheetProtection sheet="1" objects="1" scenarios="1" selectLockedCells="1"/>
  <mergeCells count="27">
    <mergeCell ref="C13:D13"/>
    <mergeCell ref="C14:D14"/>
    <mergeCell ref="C15:D15"/>
    <mergeCell ref="F25:G25"/>
    <mergeCell ref="B20:C20"/>
    <mergeCell ref="F20:G20"/>
    <mergeCell ref="C27:E27"/>
    <mergeCell ref="C21:D21"/>
    <mergeCell ref="C26:E26"/>
    <mergeCell ref="C17:D17"/>
    <mergeCell ref="C16:D16"/>
    <mergeCell ref="B25:E25"/>
    <mergeCell ref="C22:D22"/>
    <mergeCell ref="C19:D19"/>
    <mergeCell ref="C18:D18"/>
    <mergeCell ref="C8:D8"/>
    <mergeCell ref="C9:D9"/>
    <mergeCell ref="C10:D10"/>
    <mergeCell ref="C11:D11"/>
    <mergeCell ref="C12:D12"/>
    <mergeCell ref="A2:H2"/>
    <mergeCell ref="A4:H4"/>
    <mergeCell ref="B7:C7"/>
    <mergeCell ref="F7:G7"/>
    <mergeCell ref="A3:E3"/>
    <mergeCell ref="D6:G6"/>
    <mergeCell ref="C5:F5"/>
  </mergeCells>
  <phoneticPr fontId="2"/>
  <dataValidations count="1">
    <dataValidation imeMode="off" allowBlank="1" showInputMessage="1" showErrorMessage="1" sqref="G1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41" r:id="rId4" name="btn印刷">
          <controlPr defaultSize="0" autoLine="0" r:id="rId5">
            <anchor moveWithCells="1">
              <from>
                <xdr:col>5</xdr:col>
                <xdr:colOff>85725</xdr:colOff>
                <xdr:row>2</xdr:row>
                <xdr:rowOff>19050</xdr:rowOff>
              </from>
              <to>
                <xdr:col>5</xdr:col>
                <xdr:colOff>1857375</xdr:colOff>
                <xdr:row>2</xdr:row>
                <xdr:rowOff>371475</xdr:rowOff>
              </to>
            </anchor>
          </controlPr>
        </control>
      </mc:Choice>
      <mc:Fallback>
        <control shapeId="10241" r:id="rId4" name="btn印刷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M97"/>
  <sheetViews>
    <sheetView zoomScaleNormal="100" workbookViewId="0">
      <pane ySplit="7" topLeftCell="A8" activePane="bottomLeft" state="frozen"/>
      <selection pane="bottomLeft" activeCell="L8" sqref="L8"/>
    </sheetView>
  </sheetViews>
  <sheetFormatPr defaultColWidth="9" defaultRowHeight="13.5"/>
  <cols>
    <col min="1" max="1" width="3.625" style="47" bestFit="1" customWidth="1"/>
    <col min="2" max="2" width="6.875" style="93" customWidth="1"/>
    <col min="3" max="3" width="15" style="93" customWidth="1"/>
    <col min="4" max="5" width="3.75" style="93" customWidth="1"/>
    <col min="6" max="6" width="11" style="221" customWidth="1"/>
    <col min="7" max="7" width="9" style="222" customWidth="1"/>
    <col min="8" max="8" width="11" style="221" customWidth="1"/>
    <col min="9" max="9" width="9" style="222" customWidth="1"/>
    <col min="10" max="10" width="11" style="221" customWidth="1"/>
    <col min="11" max="11" width="9" style="222" customWidth="1"/>
    <col min="12" max="12" width="4.125" style="47" customWidth="1"/>
    <col min="13" max="13" width="4.125" style="47" hidden="1" customWidth="1"/>
    <col min="14" max="16384" width="9" style="47"/>
  </cols>
  <sheetData>
    <row r="1" spans="1:13" ht="18" thickBot="1">
      <c r="A1" s="28" t="s">
        <v>225</v>
      </c>
    </row>
    <row r="2" spans="1:13" ht="22.9" customHeight="1" thickBot="1">
      <c r="C2" s="223" t="s">
        <v>226</v>
      </c>
      <c r="D2" s="477" t="str">
        <f>注意事項!C3&amp;注意事項!F3</f>
        <v>2017年　名古屋市民スポーツ祭陸上競技大会</v>
      </c>
      <c r="E2" s="477"/>
      <c r="F2" s="477"/>
      <c r="G2" s="477"/>
      <c r="H2" s="478"/>
      <c r="I2" s="224" t="s">
        <v>2433</v>
      </c>
      <c r="J2" s="225" t="str">
        <f>IF(①団体情報入力!D5="","",①団体情報入力!D5)</f>
        <v/>
      </c>
      <c r="K2" s="226" t="str">
        <f>IF(①団体情報入力!D3="","",①団体情報入力!D3)</f>
        <v/>
      </c>
    </row>
    <row r="3" spans="1:13" ht="7.9" customHeight="1" thickBot="1">
      <c r="D3" s="219"/>
      <c r="E3" s="219"/>
      <c r="F3" s="220"/>
      <c r="G3" s="219"/>
      <c r="H3" s="220"/>
      <c r="I3" s="227"/>
      <c r="J3" s="228"/>
      <c r="K3" s="229"/>
    </row>
    <row r="4" spans="1:13" ht="18.75" customHeight="1" thickBot="1">
      <c r="B4" s="470" t="s">
        <v>170</v>
      </c>
      <c r="C4" s="471"/>
      <c r="D4" s="472">
        <f>①団体情報入力!D7</f>
        <v>0</v>
      </c>
      <c r="E4" s="473"/>
      <c r="F4" s="474"/>
      <c r="G4" s="475">
        <f>①団体情報入力!D8</f>
        <v>0</v>
      </c>
      <c r="H4" s="476"/>
    </row>
    <row r="5" spans="1:13" s="230" customFormat="1" ht="12">
      <c r="B5" s="479" t="s">
        <v>128</v>
      </c>
      <c r="C5" s="231" t="s">
        <v>129</v>
      </c>
      <c r="D5" s="483">
        <f>②選手情報入力!F103</f>
        <v>0</v>
      </c>
      <c r="E5" s="484"/>
      <c r="F5" s="221"/>
      <c r="G5" s="481" t="s">
        <v>121</v>
      </c>
      <c r="H5" s="232" t="s">
        <v>108</v>
      </c>
      <c r="I5" s="233" t="str">
        <f>IF(③リレー情報確認!F8="","",③リレー情報確認!F8)</f>
        <v/>
      </c>
      <c r="J5" s="298"/>
      <c r="K5" s="299"/>
    </row>
    <row r="6" spans="1:13" s="230" customFormat="1" ht="12.75" thickBot="1">
      <c r="B6" s="480"/>
      <c r="C6" s="234" t="s">
        <v>130</v>
      </c>
      <c r="D6" s="485">
        <f>②選手情報入力!F104</f>
        <v>0</v>
      </c>
      <c r="E6" s="486"/>
      <c r="F6" s="221"/>
      <c r="G6" s="482"/>
      <c r="H6" s="235" t="s">
        <v>120</v>
      </c>
      <c r="I6" s="236" t="str">
        <f>IF(③リレー情報確認!R8="","",③リレー情報確認!R8)</f>
        <v/>
      </c>
      <c r="J6" s="300"/>
      <c r="K6" s="301"/>
    </row>
    <row r="7" spans="1:13" s="230" customFormat="1" ht="16.5" customHeight="1">
      <c r="A7" s="237"/>
      <c r="B7" s="238" t="s">
        <v>122</v>
      </c>
      <c r="C7" s="238" t="s">
        <v>123</v>
      </c>
      <c r="D7" s="238" t="s">
        <v>124</v>
      </c>
      <c r="E7" s="239" t="s">
        <v>237</v>
      </c>
      <c r="F7" s="239" t="s">
        <v>41</v>
      </c>
      <c r="G7" s="239" t="s">
        <v>42</v>
      </c>
      <c r="H7" s="283"/>
      <c r="I7" s="283"/>
      <c r="J7" s="283"/>
      <c r="K7" s="283"/>
      <c r="L7" s="238" t="s">
        <v>2448</v>
      </c>
      <c r="M7" s="240" t="s">
        <v>125</v>
      </c>
    </row>
    <row r="8" spans="1:13" s="230" customFormat="1" ht="18" customHeight="1">
      <c r="A8" s="241">
        <v>1</v>
      </c>
      <c r="B8" s="242" t="str">
        <f>IF(②選手情報入力!B11="","",②選手情報入力!B11)</f>
        <v/>
      </c>
      <c r="C8" s="242" t="str">
        <f>IF(②選手情報入力!C11="","",②選手情報入力!C11)</f>
        <v/>
      </c>
      <c r="D8" s="243" t="str">
        <f>IF(②選手情報入力!F11="","",②選手情報入力!F11)</f>
        <v/>
      </c>
      <c r="E8" s="243" t="str">
        <f>IF(②選手情報入力!G11="","",②選手情報入力!G11)</f>
        <v/>
      </c>
      <c r="F8" s="244" t="str">
        <f>IF(②選手情報入力!I11="","",IF(②選手情報入力!H11="",②選手情報入力!I11,②選手情報入力!H11&amp;②選手情報入力!I11))</f>
        <v/>
      </c>
      <c r="G8" s="242" t="str">
        <f>IF(②選手情報入力!J11="","",②選手情報入力!J11)</f>
        <v/>
      </c>
      <c r="H8" s="284"/>
      <c r="I8" s="285"/>
      <c r="J8" s="284"/>
      <c r="K8" s="285"/>
      <c r="L8" s="243" t="str">
        <f>IF(②選手情報入力!Q11="","",②選手情報入力!Q11)</f>
        <v/>
      </c>
      <c r="M8" s="245" t="str">
        <f>IF(②選手情報入力!T11="","",②選手情報入力!T11)</f>
        <v/>
      </c>
    </row>
    <row r="9" spans="1:13" s="230" customFormat="1" ht="18" customHeight="1">
      <c r="A9" s="246">
        <v>2</v>
      </c>
      <c r="B9" s="247" t="str">
        <f>IF(②選手情報入力!B12="","",②選手情報入力!B12)</f>
        <v/>
      </c>
      <c r="C9" s="247" t="str">
        <f>IF(②選手情報入力!C12="","",②選手情報入力!C12)</f>
        <v/>
      </c>
      <c r="D9" s="248" t="str">
        <f>IF(②選手情報入力!F12="","",②選手情報入力!F12)</f>
        <v/>
      </c>
      <c r="E9" s="248" t="str">
        <f>IF(②選手情報入力!G12="","",②選手情報入力!G12)</f>
        <v/>
      </c>
      <c r="F9" s="249" t="str">
        <f>IF(②選手情報入力!I12="","",IF(②選手情報入力!H12="",②選手情報入力!I12,②選手情報入力!H12&amp;②選手情報入力!I12))</f>
        <v/>
      </c>
      <c r="G9" s="247" t="str">
        <f>IF(②選手情報入力!J12="","",②選手情報入力!J12)</f>
        <v/>
      </c>
      <c r="H9" s="286"/>
      <c r="I9" s="287"/>
      <c r="J9" s="286"/>
      <c r="K9" s="287"/>
      <c r="L9" s="248" t="str">
        <f>IF(②選手情報入力!Q12="","",②選手情報入力!Q12)</f>
        <v/>
      </c>
      <c r="M9" s="250" t="str">
        <f>IF(②選手情報入力!T12="","",②選手情報入力!T12)</f>
        <v/>
      </c>
    </row>
    <row r="10" spans="1:13" s="230" customFormat="1" ht="18" customHeight="1">
      <c r="A10" s="246">
        <v>3</v>
      </c>
      <c r="B10" s="247" t="str">
        <f>IF(②選手情報入力!B13="","",②選手情報入力!B13)</f>
        <v/>
      </c>
      <c r="C10" s="247" t="str">
        <f>IF(②選手情報入力!C13="","",②選手情報入力!C13)</f>
        <v/>
      </c>
      <c r="D10" s="248" t="str">
        <f>IF(②選手情報入力!F13="","",②選手情報入力!F13)</f>
        <v/>
      </c>
      <c r="E10" s="248" t="str">
        <f>IF(②選手情報入力!G13="","",②選手情報入力!G13)</f>
        <v/>
      </c>
      <c r="F10" s="249" t="str">
        <f>IF(②選手情報入力!I13="","",IF(②選手情報入力!H13="",②選手情報入力!I13,②選手情報入力!H13&amp;②選手情報入力!I13))</f>
        <v/>
      </c>
      <c r="G10" s="247" t="str">
        <f>IF(②選手情報入力!J13="","",②選手情報入力!J13)</f>
        <v/>
      </c>
      <c r="H10" s="286"/>
      <c r="I10" s="287"/>
      <c r="J10" s="286"/>
      <c r="K10" s="287"/>
      <c r="L10" s="248" t="str">
        <f>IF(②選手情報入力!Q13="","",②選手情報入力!Q13)</f>
        <v/>
      </c>
      <c r="M10" s="250" t="str">
        <f>IF(②選手情報入力!T13="","",②選手情報入力!T13)</f>
        <v/>
      </c>
    </row>
    <row r="11" spans="1:13" s="230" customFormat="1" ht="18" customHeight="1">
      <c r="A11" s="246">
        <v>4</v>
      </c>
      <c r="B11" s="247" t="str">
        <f>IF(②選手情報入力!B14="","",②選手情報入力!B14)</f>
        <v/>
      </c>
      <c r="C11" s="247" t="str">
        <f>IF(②選手情報入力!C14="","",②選手情報入力!C14)</f>
        <v/>
      </c>
      <c r="D11" s="248" t="str">
        <f>IF(②選手情報入力!F14="","",②選手情報入力!F14)</f>
        <v/>
      </c>
      <c r="E11" s="248" t="str">
        <f>IF(②選手情報入力!G14="","",②選手情報入力!G14)</f>
        <v/>
      </c>
      <c r="F11" s="249" t="str">
        <f>IF(②選手情報入力!I14="","",IF(②選手情報入力!H14="",②選手情報入力!I14,②選手情報入力!H14&amp;②選手情報入力!I14))</f>
        <v/>
      </c>
      <c r="G11" s="247" t="str">
        <f>IF(②選手情報入力!J14="","",②選手情報入力!J14)</f>
        <v/>
      </c>
      <c r="H11" s="286"/>
      <c r="I11" s="287"/>
      <c r="J11" s="286"/>
      <c r="K11" s="287"/>
      <c r="L11" s="248" t="str">
        <f>IF(②選手情報入力!Q14="","",②選手情報入力!Q14)</f>
        <v/>
      </c>
      <c r="M11" s="250" t="str">
        <f>IF(②選手情報入力!T14="","",②選手情報入力!T14)</f>
        <v/>
      </c>
    </row>
    <row r="12" spans="1:13" s="230" customFormat="1" ht="18" customHeight="1">
      <c r="A12" s="251">
        <v>5</v>
      </c>
      <c r="B12" s="252" t="str">
        <f>IF(②選手情報入力!B15="","",②選手情報入力!B15)</f>
        <v/>
      </c>
      <c r="C12" s="252" t="str">
        <f>IF(②選手情報入力!C15="","",②選手情報入力!C15)</f>
        <v/>
      </c>
      <c r="D12" s="253" t="str">
        <f>IF(②選手情報入力!F15="","",②選手情報入力!F15)</f>
        <v/>
      </c>
      <c r="E12" s="253" t="str">
        <f>IF(②選手情報入力!G15="","",②選手情報入力!G15)</f>
        <v/>
      </c>
      <c r="F12" s="254" t="str">
        <f>IF(②選手情報入力!I15="","",IF(②選手情報入力!H15="",②選手情報入力!I15,②選手情報入力!H15&amp;②選手情報入力!I15))</f>
        <v/>
      </c>
      <c r="G12" s="252" t="str">
        <f>IF(②選手情報入力!J15="","",②選手情報入力!J15)</f>
        <v/>
      </c>
      <c r="H12" s="288"/>
      <c r="I12" s="289"/>
      <c r="J12" s="288"/>
      <c r="K12" s="289"/>
      <c r="L12" s="253" t="str">
        <f>IF(②選手情報入力!Q15="","",②選手情報入力!Q15)</f>
        <v/>
      </c>
      <c r="M12" s="255" t="str">
        <f>IF(②選手情報入力!T15="","",②選手情報入力!T15)</f>
        <v/>
      </c>
    </row>
    <row r="13" spans="1:13" s="230" customFormat="1" ht="18" customHeight="1">
      <c r="A13" s="241">
        <v>6</v>
      </c>
      <c r="B13" s="242" t="str">
        <f>IF(②選手情報入力!B16="","",②選手情報入力!B16)</f>
        <v/>
      </c>
      <c r="C13" s="242" t="str">
        <f>IF(②選手情報入力!C16="","",②選手情報入力!C16)</f>
        <v/>
      </c>
      <c r="D13" s="243" t="str">
        <f>IF(②選手情報入力!F16="","",②選手情報入力!F16)</f>
        <v/>
      </c>
      <c r="E13" s="243" t="str">
        <f>IF(②選手情報入力!G16="","",②選手情報入力!G16)</f>
        <v/>
      </c>
      <c r="F13" s="244" t="str">
        <f>IF(②選手情報入力!I16="","",IF(②選手情報入力!H16="",②選手情報入力!I16,②選手情報入力!H16&amp;②選手情報入力!I16))</f>
        <v/>
      </c>
      <c r="G13" s="242" t="str">
        <f>IF(②選手情報入力!J16="","",②選手情報入力!J16)</f>
        <v/>
      </c>
      <c r="H13" s="284"/>
      <c r="I13" s="285"/>
      <c r="J13" s="284"/>
      <c r="K13" s="285"/>
      <c r="L13" s="243" t="str">
        <f>IF(②選手情報入力!Q16="","",②選手情報入力!Q16)</f>
        <v/>
      </c>
      <c r="M13" s="245" t="str">
        <f>IF(②選手情報入力!T16="","",②選手情報入力!T16)</f>
        <v/>
      </c>
    </row>
    <row r="14" spans="1:13" s="230" customFormat="1" ht="18" customHeight="1">
      <c r="A14" s="246">
        <v>7</v>
      </c>
      <c r="B14" s="247" t="str">
        <f>IF(②選手情報入力!B17="","",②選手情報入力!B17)</f>
        <v/>
      </c>
      <c r="C14" s="247" t="str">
        <f>IF(②選手情報入力!C17="","",②選手情報入力!C17)</f>
        <v/>
      </c>
      <c r="D14" s="248" t="str">
        <f>IF(②選手情報入力!F17="","",②選手情報入力!F17)</f>
        <v/>
      </c>
      <c r="E14" s="248" t="str">
        <f>IF(②選手情報入力!G17="","",②選手情報入力!G17)</f>
        <v/>
      </c>
      <c r="F14" s="249" t="str">
        <f>IF(②選手情報入力!I17="","",IF(②選手情報入力!H17="",②選手情報入力!I17,②選手情報入力!H17&amp;②選手情報入力!I17))</f>
        <v/>
      </c>
      <c r="G14" s="247" t="str">
        <f>IF(②選手情報入力!J17="","",②選手情報入力!J17)</f>
        <v/>
      </c>
      <c r="H14" s="286"/>
      <c r="I14" s="287"/>
      <c r="J14" s="286"/>
      <c r="K14" s="287"/>
      <c r="L14" s="248" t="str">
        <f>IF(②選手情報入力!Q17="","",②選手情報入力!Q17)</f>
        <v/>
      </c>
      <c r="M14" s="250" t="str">
        <f>IF(②選手情報入力!T17="","",②選手情報入力!T17)</f>
        <v/>
      </c>
    </row>
    <row r="15" spans="1:13" s="230" customFormat="1" ht="18" customHeight="1">
      <c r="A15" s="246">
        <v>8</v>
      </c>
      <c r="B15" s="247" t="str">
        <f>IF(②選手情報入力!B18="","",②選手情報入力!B18)</f>
        <v/>
      </c>
      <c r="C15" s="247" t="str">
        <f>IF(②選手情報入力!C18="","",②選手情報入力!C18)</f>
        <v/>
      </c>
      <c r="D15" s="248" t="str">
        <f>IF(②選手情報入力!F18="","",②選手情報入力!F18)</f>
        <v/>
      </c>
      <c r="E15" s="248" t="str">
        <f>IF(②選手情報入力!G18="","",②選手情報入力!G18)</f>
        <v/>
      </c>
      <c r="F15" s="249" t="str">
        <f>IF(②選手情報入力!I18="","",IF(②選手情報入力!H18="",②選手情報入力!I18,②選手情報入力!H18&amp;②選手情報入力!I18))</f>
        <v/>
      </c>
      <c r="G15" s="247" t="str">
        <f>IF(②選手情報入力!J18="","",②選手情報入力!J18)</f>
        <v/>
      </c>
      <c r="H15" s="286"/>
      <c r="I15" s="287"/>
      <c r="J15" s="286"/>
      <c r="K15" s="287"/>
      <c r="L15" s="248" t="str">
        <f>IF(②選手情報入力!Q18="","",②選手情報入力!Q18)</f>
        <v/>
      </c>
      <c r="M15" s="250" t="str">
        <f>IF(②選手情報入力!T18="","",②選手情報入力!T18)</f>
        <v/>
      </c>
    </row>
    <row r="16" spans="1:13" s="230" customFormat="1" ht="18" customHeight="1">
      <c r="A16" s="246">
        <v>9</v>
      </c>
      <c r="B16" s="247" t="str">
        <f>IF(②選手情報入力!B19="","",②選手情報入力!B19)</f>
        <v/>
      </c>
      <c r="C16" s="247" t="str">
        <f>IF(②選手情報入力!C19="","",②選手情報入力!C19)</f>
        <v/>
      </c>
      <c r="D16" s="248" t="str">
        <f>IF(②選手情報入力!F19="","",②選手情報入力!F19)</f>
        <v/>
      </c>
      <c r="E16" s="248" t="str">
        <f>IF(②選手情報入力!G19="","",②選手情報入力!G19)</f>
        <v/>
      </c>
      <c r="F16" s="249" t="str">
        <f>IF(②選手情報入力!I19="","",IF(②選手情報入力!H19="",②選手情報入力!I19,②選手情報入力!H19&amp;②選手情報入力!I19))</f>
        <v/>
      </c>
      <c r="G16" s="247" t="str">
        <f>IF(②選手情報入力!J19="","",②選手情報入力!J19)</f>
        <v/>
      </c>
      <c r="H16" s="286"/>
      <c r="I16" s="287"/>
      <c r="J16" s="286"/>
      <c r="K16" s="287"/>
      <c r="L16" s="248" t="str">
        <f>IF(②選手情報入力!Q19="","",②選手情報入力!Q19)</f>
        <v/>
      </c>
      <c r="M16" s="250" t="str">
        <f>IF(②選手情報入力!T19="","",②選手情報入力!T19)</f>
        <v/>
      </c>
    </row>
    <row r="17" spans="1:13" s="230" customFormat="1" ht="18" customHeight="1">
      <c r="A17" s="256">
        <v>10</v>
      </c>
      <c r="B17" s="257" t="str">
        <f>IF(②選手情報入力!B20="","",②選手情報入力!B20)</f>
        <v/>
      </c>
      <c r="C17" s="257" t="str">
        <f>IF(②選手情報入力!C20="","",②選手情報入力!C20)</f>
        <v/>
      </c>
      <c r="D17" s="258" t="str">
        <f>IF(②選手情報入力!F20="","",②選手情報入力!F20)</f>
        <v/>
      </c>
      <c r="E17" s="258" t="str">
        <f>IF(②選手情報入力!G20="","",②選手情報入力!G20)</f>
        <v/>
      </c>
      <c r="F17" s="259" t="str">
        <f>IF(②選手情報入力!I20="","",IF(②選手情報入力!H20="",②選手情報入力!I20,②選手情報入力!H20&amp;②選手情報入力!I20))</f>
        <v/>
      </c>
      <c r="G17" s="257" t="str">
        <f>IF(②選手情報入力!J20="","",②選手情報入力!J20)</f>
        <v/>
      </c>
      <c r="H17" s="290"/>
      <c r="I17" s="291"/>
      <c r="J17" s="290"/>
      <c r="K17" s="291"/>
      <c r="L17" s="258" t="str">
        <f>IF(②選手情報入力!Q20="","",②選手情報入力!Q20)</f>
        <v/>
      </c>
      <c r="M17" s="260" t="str">
        <f>IF(②選手情報入力!T20="","",②選手情報入力!T20)</f>
        <v/>
      </c>
    </row>
    <row r="18" spans="1:13" s="230" customFormat="1" ht="18" customHeight="1">
      <c r="A18" s="261">
        <v>11</v>
      </c>
      <c r="B18" s="262" t="str">
        <f>IF(②選手情報入力!B21="","",②選手情報入力!B21)</f>
        <v/>
      </c>
      <c r="C18" s="262" t="str">
        <f>IF(②選手情報入力!C21="","",②選手情報入力!C21)</f>
        <v/>
      </c>
      <c r="D18" s="263" t="str">
        <f>IF(②選手情報入力!F21="","",②選手情報入力!F21)</f>
        <v/>
      </c>
      <c r="E18" s="263" t="str">
        <f>IF(②選手情報入力!G21="","",②選手情報入力!G21)</f>
        <v/>
      </c>
      <c r="F18" s="264" t="str">
        <f>IF(②選手情報入力!I21="","",IF(②選手情報入力!H21="",②選手情報入力!I21,②選手情報入力!H21&amp;②選手情報入力!I21))</f>
        <v/>
      </c>
      <c r="G18" s="262" t="str">
        <f>IF(②選手情報入力!J21="","",②選手情報入力!J21)</f>
        <v/>
      </c>
      <c r="H18" s="292"/>
      <c r="I18" s="293"/>
      <c r="J18" s="292"/>
      <c r="K18" s="293"/>
      <c r="L18" s="263" t="str">
        <f>IF(②選手情報入力!Q21="","",②選手情報入力!Q21)</f>
        <v/>
      </c>
      <c r="M18" s="265" t="str">
        <f>IF(②選手情報入力!T21="","",②選手情報入力!T21)</f>
        <v/>
      </c>
    </row>
    <row r="19" spans="1:13" s="230" customFormat="1" ht="18" customHeight="1">
      <c r="A19" s="246">
        <v>12</v>
      </c>
      <c r="B19" s="247" t="str">
        <f>IF(②選手情報入力!B22="","",②選手情報入力!B22)</f>
        <v/>
      </c>
      <c r="C19" s="247" t="str">
        <f>IF(②選手情報入力!C22="","",②選手情報入力!C22)</f>
        <v/>
      </c>
      <c r="D19" s="248" t="str">
        <f>IF(②選手情報入力!F22="","",②選手情報入力!F22)</f>
        <v/>
      </c>
      <c r="E19" s="248" t="str">
        <f>IF(②選手情報入力!G22="","",②選手情報入力!G22)</f>
        <v/>
      </c>
      <c r="F19" s="249" t="str">
        <f>IF(②選手情報入力!I22="","",IF(②選手情報入力!H22="",②選手情報入力!I22,②選手情報入力!H22&amp;②選手情報入力!I22))</f>
        <v/>
      </c>
      <c r="G19" s="247" t="str">
        <f>IF(②選手情報入力!J22="","",②選手情報入力!J22)</f>
        <v/>
      </c>
      <c r="H19" s="286"/>
      <c r="I19" s="287"/>
      <c r="J19" s="286"/>
      <c r="K19" s="287"/>
      <c r="L19" s="248" t="str">
        <f>IF(②選手情報入力!Q22="","",②選手情報入力!Q22)</f>
        <v/>
      </c>
      <c r="M19" s="250" t="str">
        <f>IF(②選手情報入力!T22="","",②選手情報入力!T22)</f>
        <v/>
      </c>
    </row>
    <row r="20" spans="1:13" s="230" customFormat="1" ht="18" customHeight="1">
      <c r="A20" s="246">
        <v>13</v>
      </c>
      <c r="B20" s="247" t="str">
        <f>IF(②選手情報入力!B23="","",②選手情報入力!B23)</f>
        <v/>
      </c>
      <c r="C20" s="247" t="str">
        <f>IF(②選手情報入力!C23="","",②選手情報入力!C23)</f>
        <v/>
      </c>
      <c r="D20" s="248" t="str">
        <f>IF(②選手情報入力!F23="","",②選手情報入力!F23)</f>
        <v/>
      </c>
      <c r="E20" s="248" t="str">
        <f>IF(②選手情報入力!G23="","",②選手情報入力!G23)</f>
        <v/>
      </c>
      <c r="F20" s="249" t="str">
        <f>IF(②選手情報入力!I23="","",IF(②選手情報入力!H23="",②選手情報入力!I23,②選手情報入力!H23&amp;②選手情報入力!I23))</f>
        <v/>
      </c>
      <c r="G20" s="247" t="str">
        <f>IF(②選手情報入力!J23="","",②選手情報入力!J23)</f>
        <v/>
      </c>
      <c r="H20" s="286"/>
      <c r="I20" s="287"/>
      <c r="J20" s="286"/>
      <c r="K20" s="287"/>
      <c r="L20" s="248" t="str">
        <f>IF(②選手情報入力!Q23="","",②選手情報入力!Q23)</f>
        <v/>
      </c>
      <c r="M20" s="250" t="str">
        <f>IF(②選手情報入力!T23="","",②選手情報入力!T23)</f>
        <v/>
      </c>
    </row>
    <row r="21" spans="1:13" s="230" customFormat="1" ht="18" customHeight="1">
      <c r="A21" s="246">
        <v>14</v>
      </c>
      <c r="B21" s="247" t="str">
        <f>IF(②選手情報入力!B24="","",②選手情報入力!B24)</f>
        <v/>
      </c>
      <c r="C21" s="247" t="str">
        <f>IF(②選手情報入力!C24="","",②選手情報入力!C24)</f>
        <v/>
      </c>
      <c r="D21" s="248" t="str">
        <f>IF(②選手情報入力!F24="","",②選手情報入力!F24)</f>
        <v/>
      </c>
      <c r="E21" s="248" t="str">
        <f>IF(②選手情報入力!G24="","",②選手情報入力!G24)</f>
        <v/>
      </c>
      <c r="F21" s="249" t="str">
        <f>IF(②選手情報入力!I24="","",IF(②選手情報入力!H24="",②選手情報入力!I24,②選手情報入力!H24&amp;②選手情報入力!I24))</f>
        <v/>
      </c>
      <c r="G21" s="247" t="str">
        <f>IF(②選手情報入力!J24="","",②選手情報入力!J24)</f>
        <v/>
      </c>
      <c r="H21" s="286"/>
      <c r="I21" s="287"/>
      <c r="J21" s="286"/>
      <c r="K21" s="287"/>
      <c r="L21" s="248" t="str">
        <f>IF(②選手情報入力!Q24="","",②選手情報入力!Q24)</f>
        <v/>
      </c>
      <c r="M21" s="250" t="str">
        <f>IF(②選手情報入力!T24="","",②選手情報入力!T24)</f>
        <v/>
      </c>
    </row>
    <row r="22" spans="1:13" s="230" customFormat="1" ht="18" customHeight="1">
      <c r="A22" s="251">
        <v>15</v>
      </c>
      <c r="B22" s="252" t="str">
        <f>IF(②選手情報入力!B25="","",②選手情報入力!B25)</f>
        <v/>
      </c>
      <c r="C22" s="252" t="str">
        <f>IF(②選手情報入力!C25="","",②選手情報入力!C25)</f>
        <v/>
      </c>
      <c r="D22" s="253" t="str">
        <f>IF(②選手情報入力!F25="","",②選手情報入力!F25)</f>
        <v/>
      </c>
      <c r="E22" s="253" t="str">
        <f>IF(②選手情報入力!G25="","",②選手情報入力!G25)</f>
        <v/>
      </c>
      <c r="F22" s="254" t="str">
        <f>IF(②選手情報入力!I25="","",IF(②選手情報入力!H25="",②選手情報入力!I25,②選手情報入力!H25&amp;②選手情報入力!I25))</f>
        <v/>
      </c>
      <c r="G22" s="252" t="str">
        <f>IF(②選手情報入力!J25="","",②選手情報入力!J25)</f>
        <v/>
      </c>
      <c r="H22" s="288"/>
      <c r="I22" s="289"/>
      <c r="J22" s="288"/>
      <c r="K22" s="289"/>
      <c r="L22" s="253" t="str">
        <f>IF(②選手情報入力!Q25="","",②選手情報入力!Q25)</f>
        <v/>
      </c>
      <c r="M22" s="255" t="str">
        <f>IF(②選手情報入力!T25="","",②選手情報入力!T25)</f>
        <v/>
      </c>
    </row>
    <row r="23" spans="1:13" s="230" customFormat="1" ht="18" customHeight="1">
      <c r="A23" s="241">
        <v>16</v>
      </c>
      <c r="B23" s="242" t="str">
        <f>IF(②選手情報入力!B26="","",②選手情報入力!B26)</f>
        <v/>
      </c>
      <c r="C23" s="242" t="str">
        <f>IF(②選手情報入力!C26="","",②選手情報入力!C26)</f>
        <v/>
      </c>
      <c r="D23" s="243" t="str">
        <f>IF(②選手情報入力!F26="","",②選手情報入力!F26)</f>
        <v/>
      </c>
      <c r="E23" s="243" t="str">
        <f>IF(②選手情報入力!G26="","",②選手情報入力!G26)</f>
        <v/>
      </c>
      <c r="F23" s="244" t="str">
        <f>IF(②選手情報入力!I26="","",IF(②選手情報入力!H26="",②選手情報入力!I26,②選手情報入力!H26&amp;②選手情報入力!I26))</f>
        <v/>
      </c>
      <c r="G23" s="242" t="str">
        <f>IF(②選手情報入力!J26="","",②選手情報入力!J26)</f>
        <v/>
      </c>
      <c r="H23" s="284"/>
      <c r="I23" s="285"/>
      <c r="J23" s="284"/>
      <c r="K23" s="285"/>
      <c r="L23" s="243" t="str">
        <f>IF(②選手情報入力!Q26="","",②選手情報入力!Q26)</f>
        <v/>
      </c>
      <c r="M23" s="245" t="str">
        <f>IF(②選手情報入力!T26="","",②選手情報入力!T26)</f>
        <v/>
      </c>
    </row>
    <row r="24" spans="1:13" s="230" customFormat="1" ht="18" customHeight="1">
      <c r="A24" s="246">
        <v>17</v>
      </c>
      <c r="B24" s="247" t="str">
        <f>IF(②選手情報入力!B27="","",②選手情報入力!B27)</f>
        <v/>
      </c>
      <c r="C24" s="247" t="str">
        <f>IF(②選手情報入力!C27="","",②選手情報入力!C27)</f>
        <v/>
      </c>
      <c r="D24" s="248" t="str">
        <f>IF(②選手情報入力!F27="","",②選手情報入力!F27)</f>
        <v/>
      </c>
      <c r="E24" s="248" t="str">
        <f>IF(②選手情報入力!G27="","",②選手情報入力!G27)</f>
        <v/>
      </c>
      <c r="F24" s="249" t="str">
        <f>IF(②選手情報入力!I27="","",IF(②選手情報入力!H27="",②選手情報入力!I27,②選手情報入力!H27&amp;②選手情報入力!I27))</f>
        <v/>
      </c>
      <c r="G24" s="247" t="str">
        <f>IF(②選手情報入力!J27="","",②選手情報入力!J27)</f>
        <v/>
      </c>
      <c r="H24" s="286"/>
      <c r="I24" s="287"/>
      <c r="J24" s="286"/>
      <c r="K24" s="287"/>
      <c r="L24" s="248" t="str">
        <f>IF(②選手情報入力!Q27="","",②選手情報入力!Q27)</f>
        <v/>
      </c>
      <c r="M24" s="250" t="str">
        <f>IF(②選手情報入力!T27="","",②選手情報入力!T27)</f>
        <v/>
      </c>
    </row>
    <row r="25" spans="1:13" s="230" customFormat="1" ht="18" customHeight="1">
      <c r="A25" s="246">
        <v>18</v>
      </c>
      <c r="B25" s="247" t="str">
        <f>IF(②選手情報入力!B28="","",②選手情報入力!B28)</f>
        <v/>
      </c>
      <c r="C25" s="247" t="str">
        <f>IF(②選手情報入力!C28="","",②選手情報入力!C28)</f>
        <v/>
      </c>
      <c r="D25" s="248" t="str">
        <f>IF(②選手情報入力!F28="","",②選手情報入力!F28)</f>
        <v/>
      </c>
      <c r="E25" s="248" t="str">
        <f>IF(②選手情報入力!G28="","",②選手情報入力!G28)</f>
        <v/>
      </c>
      <c r="F25" s="249" t="str">
        <f>IF(②選手情報入力!I28="","",IF(②選手情報入力!H28="",②選手情報入力!I28,②選手情報入力!H28&amp;②選手情報入力!I28))</f>
        <v/>
      </c>
      <c r="G25" s="247" t="str">
        <f>IF(②選手情報入力!J28="","",②選手情報入力!J28)</f>
        <v/>
      </c>
      <c r="H25" s="286"/>
      <c r="I25" s="287"/>
      <c r="J25" s="286"/>
      <c r="K25" s="287"/>
      <c r="L25" s="248" t="str">
        <f>IF(②選手情報入力!Q28="","",②選手情報入力!Q28)</f>
        <v/>
      </c>
      <c r="M25" s="250" t="str">
        <f>IF(②選手情報入力!T28="","",②選手情報入力!T28)</f>
        <v/>
      </c>
    </row>
    <row r="26" spans="1:13" s="230" customFormat="1" ht="18" customHeight="1">
      <c r="A26" s="246">
        <v>19</v>
      </c>
      <c r="B26" s="247" t="str">
        <f>IF(②選手情報入力!B29="","",②選手情報入力!B29)</f>
        <v/>
      </c>
      <c r="C26" s="247" t="str">
        <f>IF(②選手情報入力!C29="","",②選手情報入力!C29)</f>
        <v/>
      </c>
      <c r="D26" s="248" t="str">
        <f>IF(②選手情報入力!F29="","",②選手情報入力!F29)</f>
        <v/>
      </c>
      <c r="E26" s="248" t="str">
        <f>IF(②選手情報入力!G29="","",②選手情報入力!G29)</f>
        <v/>
      </c>
      <c r="F26" s="249" t="str">
        <f>IF(②選手情報入力!I29="","",IF(②選手情報入力!H29="",②選手情報入力!I29,②選手情報入力!H29&amp;②選手情報入力!I29))</f>
        <v/>
      </c>
      <c r="G26" s="247" t="str">
        <f>IF(②選手情報入力!J29="","",②選手情報入力!J29)</f>
        <v/>
      </c>
      <c r="H26" s="286"/>
      <c r="I26" s="287"/>
      <c r="J26" s="286"/>
      <c r="K26" s="287"/>
      <c r="L26" s="248" t="str">
        <f>IF(②選手情報入力!Q29="","",②選手情報入力!Q29)</f>
        <v/>
      </c>
      <c r="M26" s="250" t="str">
        <f>IF(②選手情報入力!T29="","",②選手情報入力!T29)</f>
        <v/>
      </c>
    </row>
    <row r="27" spans="1:13" s="230" customFormat="1" ht="18" customHeight="1">
      <c r="A27" s="256">
        <v>20</v>
      </c>
      <c r="B27" s="257" t="str">
        <f>IF(②選手情報入力!B30="","",②選手情報入力!B30)</f>
        <v/>
      </c>
      <c r="C27" s="257" t="str">
        <f>IF(②選手情報入力!C30="","",②選手情報入力!C30)</f>
        <v/>
      </c>
      <c r="D27" s="258" t="str">
        <f>IF(②選手情報入力!F30="","",②選手情報入力!F30)</f>
        <v/>
      </c>
      <c r="E27" s="258" t="str">
        <f>IF(②選手情報入力!G30="","",②選手情報入力!G30)</f>
        <v/>
      </c>
      <c r="F27" s="259" t="str">
        <f>IF(②選手情報入力!I30="","",IF(②選手情報入力!H30="",②選手情報入力!I30,②選手情報入力!H30&amp;②選手情報入力!I30))</f>
        <v/>
      </c>
      <c r="G27" s="257" t="str">
        <f>IF(②選手情報入力!J30="","",②選手情報入力!J30)</f>
        <v/>
      </c>
      <c r="H27" s="290"/>
      <c r="I27" s="291"/>
      <c r="J27" s="290"/>
      <c r="K27" s="291"/>
      <c r="L27" s="258" t="str">
        <f>IF(②選手情報入力!Q30="","",②選手情報入力!Q30)</f>
        <v/>
      </c>
      <c r="M27" s="260" t="str">
        <f>IF(②選手情報入力!T30="","",②選手情報入力!T30)</f>
        <v/>
      </c>
    </row>
    <row r="28" spans="1:13" s="230" customFormat="1" ht="18" customHeight="1">
      <c r="A28" s="261">
        <v>21</v>
      </c>
      <c r="B28" s="262" t="str">
        <f>IF(②選手情報入力!B31="","",②選手情報入力!B31)</f>
        <v/>
      </c>
      <c r="C28" s="262" t="str">
        <f>IF(②選手情報入力!C31="","",②選手情報入力!C31)</f>
        <v/>
      </c>
      <c r="D28" s="263" t="str">
        <f>IF(②選手情報入力!F31="","",②選手情報入力!F31)</f>
        <v/>
      </c>
      <c r="E28" s="263" t="str">
        <f>IF(②選手情報入力!G31="","",②選手情報入力!G31)</f>
        <v/>
      </c>
      <c r="F28" s="264" t="str">
        <f>IF(②選手情報入力!I31="","",IF(②選手情報入力!H31="",②選手情報入力!I31,②選手情報入力!H31&amp;②選手情報入力!I31))</f>
        <v/>
      </c>
      <c r="G28" s="262" t="str">
        <f>IF(②選手情報入力!J31="","",②選手情報入力!J31)</f>
        <v/>
      </c>
      <c r="H28" s="292"/>
      <c r="I28" s="293"/>
      <c r="J28" s="292"/>
      <c r="K28" s="293"/>
      <c r="L28" s="263" t="str">
        <f>IF(②選手情報入力!Q31="","",②選手情報入力!Q31)</f>
        <v/>
      </c>
      <c r="M28" s="265" t="str">
        <f>IF(②選手情報入力!T31="","",②選手情報入力!T31)</f>
        <v/>
      </c>
    </row>
    <row r="29" spans="1:13" s="230" customFormat="1" ht="18" customHeight="1">
      <c r="A29" s="246">
        <v>22</v>
      </c>
      <c r="B29" s="247" t="str">
        <f>IF(②選手情報入力!B32="","",②選手情報入力!B32)</f>
        <v/>
      </c>
      <c r="C29" s="247" t="str">
        <f>IF(②選手情報入力!C32="","",②選手情報入力!C32)</f>
        <v/>
      </c>
      <c r="D29" s="248" t="str">
        <f>IF(②選手情報入力!F32="","",②選手情報入力!F32)</f>
        <v/>
      </c>
      <c r="E29" s="248" t="str">
        <f>IF(②選手情報入力!G32="","",②選手情報入力!G32)</f>
        <v/>
      </c>
      <c r="F29" s="249" t="str">
        <f>IF(②選手情報入力!I32="","",IF(②選手情報入力!H32="",②選手情報入力!I32,②選手情報入力!H32&amp;②選手情報入力!I32))</f>
        <v/>
      </c>
      <c r="G29" s="247" t="str">
        <f>IF(②選手情報入力!J32="","",②選手情報入力!J32)</f>
        <v/>
      </c>
      <c r="H29" s="286"/>
      <c r="I29" s="287"/>
      <c r="J29" s="286"/>
      <c r="K29" s="287"/>
      <c r="L29" s="248" t="str">
        <f>IF(②選手情報入力!Q32="","",②選手情報入力!Q32)</f>
        <v/>
      </c>
      <c r="M29" s="250" t="str">
        <f>IF(②選手情報入力!T32="","",②選手情報入力!T32)</f>
        <v/>
      </c>
    </row>
    <row r="30" spans="1:13" s="230" customFormat="1" ht="18" customHeight="1">
      <c r="A30" s="246">
        <v>23</v>
      </c>
      <c r="B30" s="247" t="str">
        <f>IF(②選手情報入力!B33="","",②選手情報入力!B33)</f>
        <v/>
      </c>
      <c r="C30" s="247" t="str">
        <f>IF(②選手情報入力!C33="","",②選手情報入力!C33)</f>
        <v/>
      </c>
      <c r="D30" s="248" t="str">
        <f>IF(②選手情報入力!F33="","",②選手情報入力!F33)</f>
        <v/>
      </c>
      <c r="E30" s="248" t="str">
        <f>IF(②選手情報入力!G33="","",②選手情報入力!G33)</f>
        <v/>
      </c>
      <c r="F30" s="249" t="str">
        <f>IF(②選手情報入力!I33="","",IF(②選手情報入力!H33="",②選手情報入力!I33,②選手情報入力!H33&amp;②選手情報入力!I33))</f>
        <v/>
      </c>
      <c r="G30" s="247" t="str">
        <f>IF(②選手情報入力!J33="","",②選手情報入力!J33)</f>
        <v/>
      </c>
      <c r="H30" s="286"/>
      <c r="I30" s="287"/>
      <c r="J30" s="286"/>
      <c r="K30" s="287"/>
      <c r="L30" s="248" t="str">
        <f>IF(②選手情報入力!Q33="","",②選手情報入力!Q33)</f>
        <v/>
      </c>
      <c r="M30" s="250" t="str">
        <f>IF(②選手情報入力!T33="","",②選手情報入力!T33)</f>
        <v/>
      </c>
    </row>
    <row r="31" spans="1:13" s="230" customFormat="1" ht="18" customHeight="1">
      <c r="A31" s="246">
        <v>24</v>
      </c>
      <c r="B31" s="247" t="str">
        <f>IF(②選手情報入力!B34="","",②選手情報入力!B34)</f>
        <v/>
      </c>
      <c r="C31" s="247" t="str">
        <f>IF(②選手情報入力!C34="","",②選手情報入力!C34)</f>
        <v/>
      </c>
      <c r="D31" s="248" t="str">
        <f>IF(②選手情報入力!F34="","",②選手情報入力!F34)</f>
        <v/>
      </c>
      <c r="E31" s="248" t="str">
        <f>IF(②選手情報入力!G34="","",②選手情報入力!G34)</f>
        <v/>
      </c>
      <c r="F31" s="249" t="str">
        <f>IF(②選手情報入力!I34="","",IF(②選手情報入力!H34="",②選手情報入力!I34,②選手情報入力!H34&amp;②選手情報入力!I34))</f>
        <v/>
      </c>
      <c r="G31" s="247" t="str">
        <f>IF(②選手情報入力!J34="","",②選手情報入力!J34)</f>
        <v/>
      </c>
      <c r="H31" s="286"/>
      <c r="I31" s="287"/>
      <c r="J31" s="286"/>
      <c r="K31" s="287"/>
      <c r="L31" s="248" t="str">
        <f>IF(②選手情報入力!Q34="","",②選手情報入力!Q34)</f>
        <v/>
      </c>
      <c r="M31" s="250" t="str">
        <f>IF(②選手情報入力!T34="","",②選手情報入力!T34)</f>
        <v/>
      </c>
    </row>
    <row r="32" spans="1:13" s="230" customFormat="1" ht="18" customHeight="1">
      <c r="A32" s="251">
        <v>25</v>
      </c>
      <c r="B32" s="252" t="str">
        <f>IF(②選手情報入力!B35="","",②選手情報入力!B35)</f>
        <v/>
      </c>
      <c r="C32" s="252" t="str">
        <f>IF(②選手情報入力!C35="","",②選手情報入力!C35)</f>
        <v/>
      </c>
      <c r="D32" s="253" t="str">
        <f>IF(②選手情報入力!F35="","",②選手情報入力!F35)</f>
        <v/>
      </c>
      <c r="E32" s="253" t="str">
        <f>IF(②選手情報入力!G35="","",②選手情報入力!G35)</f>
        <v/>
      </c>
      <c r="F32" s="254" t="str">
        <f>IF(②選手情報入力!I35="","",IF(②選手情報入力!H35="",②選手情報入力!I35,②選手情報入力!H35&amp;②選手情報入力!I35))</f>
        <v/>
      </c>
      <c r="G32" s="252" t="str">
        <f>IF(②選手情報入力!J35="","",②選手情報入力!J35)</f>
        <v/>
      </c>
      <c r="H32" s="288"/>
      <c r="I32" s="289"/>
      <c r="J32" s="288"/>
      <c r="K32" s="289"/>
      <c r="L32" s="253" t="str">
        <f>IF(②選手情報入力!Q35="","",②選手情報入力!Q35)</f>
        <v/>
      </c>
      <c r="M32" s="255" t="str">
        <f>IF(②選手情報入力!T35="","",②選手情報入力!T35)</f>
        <v/>
      </c>
    </row>
    <row r="33" spans="1:13" s="230" customFormat="1" ht="18" customHeight="1">
      <c r="A33" s="241">
        <v>26</v>
      </c>
      <c r="B33" s="242" t="str">
        <f>IF(②選手情報入力!B36="","",②選手情報入力!B36)</f>
        <v/>
      </c>
      <c r="C33" s="242" t="str">
        <f>IF(②選手情報入力!C36="","",②選手情報入力!C36)</f>
        <v/>
      </c>
      <c r="D33" s="243" t="str">
        <f>IF(②選手情報入力!F36="","",②選手情報入力!F36)</f>
        <v/>
      </c>
      <c r="E33" s="243" t="str">
        <f>IF(②選手情報入力!G36="","",②選手情報入力!G36)</f>
        <v/>
      </c>
      <c r="F33" s="244" t="str">
        <f>IF(②選手情報入力!I36="","",IF(②選手情報入力!H36="",②選手情報入力!I36,②選手情報入力!H36&amp;②選手情報入力!I36))</f>
        <v/>
      </c>
      <c r="G33" s="242" t="str">
        <f>IF(②選手情報入力!J36="","",②選手情報入力!J36)</f>
        <v/>
      </c>
      <c r="H33" s="284"/>
      <c r="I33" s="285"/>
      <c r="J33" s="284"/>
      <c r="K33" s="285"/>
      <c r="L33" s="243" t="str">
        <f>IF(②選手情報入力!Q36="","",②選手情報入力!Q36)</f>
        <v/>
      </c>
      <c r="M33" s="245" t="str">
        <f>IF(②選手情報入力!T36="","",②選手情報入力!T36)</f>
        <v/>
      </c>
    </row>
    <row r="34" spans="1:13" s="230" customFormat="1" ht="18" customHeight="1">
      <c r="A34" s="246">
        <v>27</v>
      </c>
      <c r="B34" s="247" t="str">
        <f>IF(②選手情報入力!B37="","",②選手情報入力!B37)</f>
        <v/>
      </c>
      <c r="C34" s="247" t="str">
        <f>IF(②選手情報入力!C37="","",②選手情報入力!C37)</f>
        <v/>
      </c>
      <c r="D34" s="248" t="str">
        <f>IF(②選手情報入力!F37="","",②選手情報入力!F37)</f>
        <v/>
      </c>
      <c r="E34" s="248" t="str">
        <f>IF(②選手情報入力!G37="","",②選手情報入力!G37)</f>
        <v/>
      </c>
      <c r="F34" s="249" t="str">
        <f>IF(②選手情報入力!I37="","",IF(②選手情報入力!H37="",②選手情報入力!I37,②選手情報入力!H37&amp;②選手情報入力!I37))</f>
        <v/>
      </c>
      <c r="G34" s="247" t="str">
        <f>IF(②選手情報入力!J37="","",②選手情報入力!J37)</f>
        <v/>
      </c>
      <c r="H34" s="286"/>
      <c r="I34" s="287"/>
      <c r="J34" s="286"/>
      <c r="K34" s="287"/>
      <c r="L34" s="248" t="str">
        <f>IF(②選手情報入力!Q37="","",②選手情報入力!Q37)</f>
        <v/>
      </c>
      <c r="M34" s="250" t="str">
        <f>IF(②選手情報入力!T37="","",②選手情報入力!T37)</f>
        <v/>
      </c>
    </row>
    <row r="35" spans="1:13" s="230" customFormat="1" ht="18" customHeight="1">
      <c r="A35" s="246">
        <v>28</v>
      </c>
      <c r="B35" s="247" t="str">
        <f>IF(②選手情報入力!B38="","",②選手情報入力!B38)</f>
        <v/>
      </c>
      <c r="C35" s="247" t="str">
        <f>IF(②選手情報入力!C38="","",②選手情報入力!C38)</f>
        <v/>
      </c>
      <c r="D35" s="248" t="str">
        <f>IF(②選手情報入力!F38="","",②選手情報入力!F38)</f>
        <v/>
      </c>
      <c r="E35" s="248" t="str">
        <f>IF(②選手情報入力!G38="","",②選手情報入力!G38)</f>
        <v/>
      </c>
      <c r="F35" s="249" t="str">
        <f>IF(②選手情報入力!I38="","",IF(②選手情報入力!H38="",②選手情報入力!I38,②選手情報入力!H38&amp;②選手情報入力!I38))</f>
        <v/>
      </c>
      <c r="G35" s="247" t="str">
        <f>IF(②選手情報入力!J38="","",②選手情報入力!J38)</f>
        <v/>
      </c>
      <c r="H35" s="286"/>
      <c r="I35" s="287"/>
      <c r="J35" s="286"/>
      <c r="K35" s="287"/>
      <c r="L35" s="248" t="str">
        <f>IF(②選手情報入力!Q38="","",②選手情報入力!Q38)</f>
        <v/>
      </c>
      <c r="M35" s="250" t="str">
        <f>IF(②選手情報入力!T38="","",②選手情報入力!T38)</f>
        <v/>
      </c>
    </row>
    <row r="36" spans="1:13" s="230" customFormat="1" ht="18" customHeight="1">
      <c r="A36" s="246">
        <v>29</v>
      </c>
      <c r="B36" s="247" t="str">
        <f>IF(②選手情報入力!B39="","",②選手情報入力!B39)</f>
        <v/>
      </c>
      <c r="C36" s="247" t="str">
        <f>IF(②選手情報入力!C39="","",②選手情報入力!C39)</f>
        <v/>
      </c>
      <c r="D36" s="248" t="str">
        <f>IF(②選手情報入力!F39="","",②選手情報入力!F39)</f>
        <v/>
      </c>
      <c r="E36" s="248" t="str">
        <f>IF(②選手情報入力!G39="","",②選手情報入力!G39)</f>
        <v/>
      </c>
      <c r="F36" s="249" t="str">
        <f>IF(②選手情報入力!I39="","",IF(②選手情報入力!H39="",②選手情報入力!I39,②選手情報入力!H39&amp;②選手情報入力!I39))</f>
        <v/>
      </c>
      <c r="G36" s="247" t="str">
        <f>IF(②選手情報入力!J39="","",②選手情報入力!J39)</f>
        <v/>
      </c>
      <c r="H36" s="286"/>
      <c r="I36" s="287"/>
      <c r="J36" s="286"/>
      <c r="K36" s="287"/>
      <c r="L36" s="248" t="str">
        <f>IF(②選手情報入力!Q39="","",②選手情報入力!Q39)</f>
        <v/>
      </c>
      <c r="M36" s="250" t="str">
        <f>IF(②選手情報入力!T39="","",②選手情報入力!T39)</f>
        <v/>
      </c>
    </row>
    <row r="37" spans="1:13" s="230" customFormat="1" ht="18" customHeight="1">
      <c r="A37" s="256">
        <v>30</v>
      </c>
      <c r="B37" s="257" t="str">
        <f>IF(②選手情報入力!B40="","",②選手情報入力!B40)</f>
        <v/>
      </c>
      <c r="C37" s="257" t="str">
        <f>IF(②選手情報入力!C40="","",②選手情報入力!C40)</f>
        <v/>
      </c>
      <c r="D37" s="258" t="str">
        <f>IF(②選手情報入力!F40="","",②選手情報入力!F40)</f>
        <v/>
      </c>
      <c r="E37" s="258" t="str">
        <f>IF(②選手情報入力!G40="","",②選手情報入力!G40)</f>
        <v/>
      </c>
      <c r="F37" s="259" t="str">
        <f>IF(②選手情報入力!I40="","",IF(②選手情報入力!H40="",②選手情報入力!I40,②選手情報入力!H40&amp;②選手情報入力!I40))</f>
        <v/>
      </c>
      <c r="G37" s="257" t="str">
        <f>IF(②選手情報入力!J40="","",②選手情報入力!J40)</f>
        <v/>
      </c>
      <c r="H37" s="290"/>
      <c r="I37" s="291"/>
      <c r="J37" s="290"/>
      <c r="K37" s="291"/>
      <c r="L37" s="258" t="str">
        <f>IF(②選手情報入力!Q40="","",②選手情報入力!Q40)</f>
        <v/>
      </c>
      <c r="M37" s="260" t="str">
        <f>IF(②選手情報入力!T40="","",②選手情報入力!T40)</f>
        <v/>
      </c>
    </row>
    <row r="38" spans="1:13" s="230" customFormat="1" ht="18" customHeight="1">
      <c r="A38" s="261">
        <v>31</v>
      </c>
      <c r="B38" s="262" t="str">
        <f>IF(②選手情報入力!B41="","",②選手情報入力!B41)</f>
        <v/>
      </c>
      <c r="C38" s="262" t="str">
        <f>IF(②選手情報入力!C41="","",②選手情報入力!C41)</f>
        <v/>
      </c>
      <c r="D38" s="263" t="str">
        <f>IF(②選手情報入力!F41="","",②選手情報入力!F41)</f>
        <v/>
      </c>
      <c r="E38" s="263" t="str">
        <f>IF(②選手情報入力!G41="","",②選手情報入力!G41)</f>
        <v/>
      </c>
      <c r="F38" s="264" t="str">
        <f>IF(②選手情報入力!I41="","",IF(②選手情報入力!H41="",②選手情報入力!I41,②選手情報入力!H41&amp;②選手情報入力!I41))</f>
        <v/>
      </c>
      <c r="G38" s="262" t="str">
        <f>IF(②選手情報入力!J41="","",②選手情報入力!J41)</f>
        <v/>
      </c>
      <c r="H38" s="292"/>
      <c r="I38" s="293"/>
      <c r="J38" s="292"/>
      <c r="K38" s="293"/>
      <c r="L38" s="263" t="str">
        <f>IF(②選手情報入力!Q41="","",②選手情報入力!Q41)</f>
        <v/>
      </c>
      <c r="M38" s="265" t="str">
        <f>IF(②選手情報入力!T41="","",②選手情報入力!T41)</f>
        <v/>
      </c>
    </row>
    <row r="39" spans="1:13" s="230" customFormat="1" ht="18" customHeight="1">
      <c r="A39" s="246">
        <v>32</v>
      </c>
      <c r="B39" s="247" t="str">
        <f>IF(②選手情報入力!B42="","",②選手情報入力!B42)</f>
        <v/>
      </c>
      <c r="C39" s="247" t="str">
        <f>IF(②選手情報入力!C42="","",②選手情報入力!C42)</f>
        <v/>
      </c>
      <c r="D39" s="248" t="str">
        <f>IF(②選手情報入力!F42="","",②選手情報入力!F42)</f>
        <v/>
      </c>
      <c r="E39" s="248" t="str">
        <f>IF(②選手情報入力!G42="","",②選手情報入力!G42)</f>
        <v/>
      </c>
      <c r="F39" s="249" t="str">
        <f>IF(②選手情報入力!I42="","",IF(②選手情報入力!H42="",②選手情報入力!I42,②選手情報入力!H42&amp;②選手情報入力!I42))</f>
        <v/>
      </c>
      <c r="G39" s="247" t="str">
        <f>IF(②選手情報入力!J42="","",②選手情報入力!J42)</f>
        <v/>
      </c>
      <c r="H39" s="286"/>
      <c r="I39" s="287"/>
      <c r="J39" s="286"/>
      <c r="K39" s="287"/>
      <c r="L39" s="248" t="str">
        <f>IF(②選手情報入力!Q42="","",②選手情報入力!Q42)</f>
        <v/>
      </c>
      <c r="M39" s="250" t="str">
        <f>IF(②選手情報入力!T42="","",②選手情報入力!T42)</f>
        <v/>
      </c>
    </row>
    <row r="40" spans="1:13" s="230" customFormat="1" ht="18" customHeight="1">
      <c r="A40" s="246">
        <v>33</v>
      </c>
      <c r="B40" s="247" t="str">
        <f>IF(②選手情報入力!B43="","",②選手情報入力!B43)</f>
        <v/>
      </c>
      <c r="C40" s="247" t="str">
        <f>IF(②選手情報入力!C43="","",②選手情報入力!C43)</f>
        <v/>
      </c>
      <c r="D40" s="248" t="str">
        <f>IF(②選手情報入力!F43="","",②選手情報入力!F43)</f>
        <v/>
      </c>
      <c r="E40" s="248" t="str">
        <f>IF(②選手情報入力!G43="","",②選手情報入力!G43)</f>
        <v/>
      </c>
      <c r="F40" s="249" t="str">
        <f>IF(②選手情報入力!I43="","",IF(②選手情報入力!H43="",②選手情報入力!I43,②選手情報入力!H43&amp;②選手情報入力!I43))</f>
        <v/>
      </c>
      <c r="G40" s="247" t="str">
        <f>IF(②選手情報入力!J43="","",②選手情報入力!J43)</f>
        <v/>
      </c>
      <c r="H40" s="286"/>
      <c r="I40" s="287"/>
      <c r="J40" s="286"/>
      <c r="K40" s="287"/>
      <c r="L40" s="248" t="str">
        <f>IF(②選手情報入力!Q43="","",②選手情報入力!Q43)</f>
        <v/>
      </c>
      <c r="M40" s="250" t="str">
        <f>IF(②選手情報入力!T43="","",②選手情報入力!T43)</f>
        <v/>
      </c>
    </row>
    <row r="41" spans="1:13" s="230" customFormat="1" ht="18" customHeight="1">
      <c r="A41" s="246">
        <v>34</v>
      </c>
      <c r="B41" s="247" t="str">
        <f>IF(②選手情報入力!B44="","",②選手情報入力!B44)</f>
        <v/>
      </c>
      <c r="C41" s="247" t="str">
        <f>IF(②選手情報入力!C44="","",②選手情報入力!C44)</f>
        <v/>
      </c>
      <c r="D41" s="248" t="str">
        <f>IF(②選手情報入力!F44="","",②選手情報入力!F44)</f>
        <v/>
      </c>
      <c r="E41" s="248" t="str">
        <f>IF(②選手情報入力!G44="","",②選手情報入力!G44)</f>
        <v/>
      </c>
      <c r="F41" s="249" t="str">
        <f>IF(②選手情報入力!I44="","",IF(②選手情報入力!H44="",②選手情報入力!I44,②選手情報入力!H44&amp;②選手情報入力!I44))</f>
        <v/>
      </c>
      <c r="G41" s="247" t="str">
        <f>IF(②選手情報入力!J44="","",②選手情報入力!J44)</f>
        <v/>
      </c>
      <c r="H41" s="286"/>
      <c r="I41" s="287"/>
      <c r="J41" s="286"/>
      <c r="K41" s="287"/>
      <c r="L41" s="248" t="str">
        <f>IF(②選手情報入力!Q44="","",②選手情報入力!Q44)</f>
        <v/>
      </c>
      <c r="M41" s="250" t="str">
        <f>IF(②選手情報入力!T44="","",②選手情報入力!T44)</f>
        <v/>
      </c>
    </row>
    <row r="42" spans="1:13" s="230" customFormat="1" ht="18" customHeight="1">
      <c r="A42" s="251">
        <v>35</v>
      </c>
      <c r="B42" s="252" t="str">
        <f>IF(②選手情報入力!B45="","",②選手情報入力!B45)</f>
        <v/>
      </c>
      <c r="C42" s="252" t="str">
        <f>IF(②選手情報入力!C45="","",②選手情報入力!C45)</f>
        <v/>
      </c>
      <c r="D42" s="253" t="str">
        <f>IF(②選手情報入力!F45="","",②選手情報入力!F45)</f>
        <v/>
      </c>
      <c r="E42" s="253" t="str">
        <f>IF(②選手情報入力!G45="","",②選手情報入力!G45)</f>
        <v/>
      </c>
      <c r="F42" s="254" t="str">
        <f>IF(②選手情報入力!I45="","",IF(②選手情報入力!H45="",②選手情報入力!I45,②選手情報入力!H45&amp;②選手情報入力!I45))</f>
        <v/>
      </c>
      <c r="G42" s="252" t="str">
        <f>IF(②選手情報入力!J45="","",②選手情報入力!J45)</f>
        <v/>
      </c>
      <c r="H42" s="288"/>
      <c r="I42" s="289"/>
      <c r="J42" s="288"/>
      <c r="K42" s="289"/>
      <c r="L42" s="253" t="str">
        <f>IF(②選手情報入力!Q45="","",②選手情報入力!Q45)</f>
        <v/>
      </c>
      <c r="M42" s="255" t="str">
        <f>IF(②選手情報入力!T45="","",②選手情報入力!T45)</f>
        <v/>
      </c>
    </row>
    <row r="43" spans="1:13" s="230" customFormat="1" ht="18" customHeight="1">
      <c r="A43" s="241">
        <v>36</v>
      </c>
      <c r="B43" s="242" t="str">
        <f>IF(②選手情報入力!B46="","",②選手情報入力!B46)</f>
        <v/>
      </c>
      <c r="C43" s="242" t="str">
        <f>IF(②選手情報入力!C46="","",②選手情報入力!C46)</f>
        <v/>
      </c>
      <c r="D43" s="243" t="str">
        <f>IF(②選手情報入力!F46="","",②選手情報入力!F46)</f>
        <v/>
      </c>
      <c r="E43" s="243" t="str">
        <f>IF(②選手情報入力!G46="","",②選手情報入力!G46)</f>
        <v/>
      </c>
      <c r="F43" s="244" t="str">
        <f>IF(②選手情報入力!I46="","",IF(②選手情報入力!H46="",②選手情報入力!I46,②選手情報入力!H46&amp;②選手情報入力!I46))</f>
        <v/>
      </c>
      <c r="G43" s="242" t="str">
        <f>IF(②選手情報入力!J46="","",②選手情報入力!J46)</f>
        <v/>
      </c>
      <c r="H43" s="284"/>
      <c r="I43" s="285"/>
      <c r="J43" s="284"/>
      <c r="K43" s="285"/>
      <c r="L43" s="243" t="str">
        <f>IF(②選手情報入力!Q46="","",②選手情報入力!Q46)</f>
        <v/>
      </c>
      <c r="M43" s="245" t="str">
        <f>IF(②選手情報入力!T46="","",②選手情報入力!T46)</f>
        <v/>
      </c>
    </row>
    <row r="44" spans="1:13" s="230" customFormat="1" ht="18" customHeight="1">
      <c r="A44" s="246">
        <v>37</v>
      </c>
      <c r="B44" s="247" t="str">
        <f>IF(②選手情報入力!B47="","",②選手情報入力!B47)</f>
        <v/>
      </c>
      <c r="C44" s="247" t="str">
        <f>IF(②選手情報入力!C47="","",②選手情報入力!C47)</f>
        <v/>
      </c>
      <c r="D44" s="248" t="str">
        <f>IF(②選手情報入力!F47="","",②選手情報入力!F47)</f>
        <v/>
      </c>
      <c r="E44" s="248" t="str">
        <f>IF(②選手情報入力!G47="","",②選手情報入力!G47)</f>
        <v/>
      </c>
      <c r="F44" s="249" t="str">
        <f>IF(②選手情報入力!I47="","",IF(②選手情報入力!H47="",②選手情報入力!I47,②選手情報入力!H47&amp;②選手情報入力!I47))</f>
        <v/>
      </c>
      <c r="G44" s="247" t="str">
        <f>IF(②選手情報入力!J47="","",②選手情報入力!J47)</f>
        <v/>
      </c>
      <c r="H44" s="286"/>
      <c r="I44" s="287"/>
      <c r="J44" s="286"/>
      <c r="K44" s="287"/>
      <c r="L44" s="248" t="str">
        <f>IF(②選手情報入力!Q47="","",②選手情報入力!Q47)</f>
        <v/>
      </c>
      <c r="M44" s="250" t="str">
        <f>IF(②選手情報入力!T47="","",②選手情報入力!T47)</f>
        <v/>
      </c>
    </row>
    <row r="45" spans="1:13" s="230" customFormat="1" ht="18" customHeight="1">
      <c r="A45" s="246">
        <v>38</v>
      </c>
      <c r="B45" s="247" t="str">
        <f>IF(②選手情報入力!B48="","",②選手情報入力!B48)</f>
        <v/>
      </c>
      <c r="C45" s="247" t="str">
        <f>IF(②選手情報入力!C48="","",②選手情報入力!C48)</f>
        <v/>
      </c>
      <c r="D45" s="248" t="str">
        <f>IF(②選手情報入力!F48="","",②選手情報入力!F48)</f>
        <v/>
      </c>
      <c r="E45" s="248" t="str">
        <f>IF(②選手情報入力!G48="","",②選手情報入力!G48)</f>
        <v/>
      </c>
      <c r="F45" s="249" t="str">
        <f>IF(②選手情報入力!I48="","",IF(②選手情報入力!H48="",②選手情報入力!I48,②選手情報入力!H48&amp;②選手情報入力!I48))</f>
        <v/>
      </c>
      <c r="G45" s="247" t="str">
        <f>IF(②選手情報入力!J48="","",②選手情報入力!J48)</f>
        <v/>
      </c>
      <c r="H45" s="286"/>
      <c r="I45" s="287"/>
      <c r="J45" s="286"/>
      <c r="K45" s="287"/>
      <c r="L45" s="248" t="str">
        <f>IF(②選手情報入力!Q48="","",②選手情報入力!Q48)</f>
        <v/>
      </c>
      <c r="M45" s="250" t="str">
        <f>IF(②選手情報入力!T48="","",②選手情報入力!T48)</f>
        <v/>
      </c>
    </row>
    <row r="46" spans="1:13" s="230" customFormat="1" ht="18" customHeight="1">
      <c r="A46" s="246">
        <v>39</v>
      </c>
      <c r="B46" s="247" t="str">
        <f>IF(②選手情報入力!B49="","",②選手情報入力!B49)</f>
        <v/>
      </c>
      <c r="C46" s="247" t="str">
        <f>IF(②選手情報入力!C49="","",②選手情報入力!C49)</f>
        <v/>
      </c>
      <c r="D46" s="248" t="str">
        <f>IF(②選手情報入力!F49="","",②選手情報入力!F49)</f>
        <v/>
      </c>
      <c r="E46" s="248" t="str">
        <f>IF(②選手情報入力!G49="","",②選手情報入力!G49)</f>
        <v/>
      </c>
      <c r="F46" s="249" t="str">
        <f>IF(②選手情報入力!I49="","",IF(②選手情報入力!H49="",②選手情報入力!I49,②選手情報入力!H49&amp;②選手情報入力!I49))</f>
        <v/>
      </c>
      <c r="G46" s="247" t="str">
        <f>IF(②選手情報入力!J49="","",②選手情報入力!J49)</f>
        <v/>
      </c>
      <c r="H46" s="286"/>
      <c r="I46" s="287"/>
      <c r="J46" s="286"/>
      <c r="K46" s="287"/>
      <c r="L46" s="248" t="str">
        <f>IF(②選手情報入力!Q49="","",②選手情報入力!Q49)</f>
        <v/>
      </c>
      <c r="M46" s="250" t="str">
        <f>IF(②選手情報入力!T49="","",②選手情報入力!T49)</f>
        <v/>
      </c>
    </row>
    <row r="47" spans="1:13" s="230" customFormat="1" ht="18" customHeight="1">
      <c r="A47" s="256">
        <v>40</v>
      </c>
      <c r="B47" s="257" t="str">
        <f>IF(②選手情報入力!B50="","",②選手情報入力!B50)</f>
        <v/>
      </c>
      <c r="C47" s="257" t="str">
        <f>IF(②選手情報入力!C50="","",②選手情報入力!C50)</f>
        <v/>
      </c>
      <c r="D47" s="258" t="str">
        <f>IF(②選手情報入力!F50="","",②選手情報入力!F50)</f>
        <v/>
      </c>
      <c r="E47" s="258" t="str">
        <f>IF(②選手情報入力!G50="","",②選手情報入力!G50)</f>
        <v/>
      </c>
      <c r="F47" s="259" t="str">
        <f>IF(②選手情報入力!I50="","",IF(②選手情報入力!H50="",②選手情報入力!I50,②選手情報入力!H50&amp;②選手情報入力!I50))</f>
        <v/>
      </c>
      <c r="G47" s="257" t="str">
        <f>IF(②選手情報入力!J50="","",②選手情報入力!J50)</f>
        <v/>
      </c>
      <c r="H47" s="290"/>
      <c r="I47" s="291"/>
      <c r="J47" s="290"/>
      <c r="K47" s="291"/>
      <c r="L47" s="258" t="str">
        <f>IF(②選手情報入力!Q50="","",②選手情報入力!Q50)</f>
        <v/>
      </c>
      <c r="M47" s="260" t="str">
        <f>IF(②選手情報入力!T50="","",②選手情報入力!T50)</f>
        <v/>
      </c>
    </row>
    <row r="48" spans="1:13" s="230" customFormat="1" ht="18" customHeight="1">
      <c r="A48" s="241">
        <v>41</v>
      </c>
      <c r="B48" s="242" t="str">
        <f>IF(②選手情報入力!B51="","",②選手情報入力!B51)</f>
        <v/>
      </c>
      <c r="C48" s="242" t="str">
        <f>IF(②選手情報入力!C51="","",②選手情報入力!C51)</f>
        <v/>
      </c>
      <c r="D48" s="243" t="str">
        <f>IF(②選手情報入力!F51="","",②選手情報入力!F51)</f>
        <v/>
      </c>
      <c r="E48" s="243" t="str">
        <f>IF(②選手情報入力!G51="","",②選手情報入力!G51)</f>
        <v/>
      </c>
      <c r="F48" s="244" t="str">
        <f>IF(②選手情報入力!I51="","",IF(②選手情報入力!H51="",②選手情報入力!I51,②選手情報入力!H51&amp;②選手情報入力!I51))</f>
        <v/>
      </c>
      <c r="G48" s="242" t="str">
        <f>IF(②選手情報入力!J51="","",②選手情報入力!J51)</f>
        <v/>
      </c>
      <c r="H48" s="284"/>
      <c r="I48" s="285"/>
      <c r="J48" s="284"/>
      <c r="K48" s="285"/>
      <c r="L48" s="243" t="str">
        <f>IF(②選手情報入力!Q51="","",②選手情報入力!Q51)</f>
        <v/>
      </c>
      <c r="M48" s="245" t="str">
        <f>IF(②選手情報入力!T51="","",②選手情報入力!T51)</f>
        <v/>
      </c>
    </row>
    <row r="49" spans="1:13" s="230" customFormat="1" ht="18" customHeight="1">
      <c r="A49" s="246">
        <v>42</v>
      </c>
      <c r="B49" s="247" t="str">
        <f>IF(②選手情報入力!B52="","",②選手情報入力!B52)</f>
        <v/>
      </c>
      <c r="C49" s="247" t="str">
        <f>IF(②選手情報入力!C52="","",②選手情報入力!C52)</f>
        <v/>
      </c>
      <c r="D49" s="248" t="str">
        <f>IF(②選手情報入力!F52="","",②選手情報入力!F52)</f>
        <v/>
      </c>
      <c r="E49" s="248" t="str">
        <f>IF(②選手情報入力!G52="","",②選手情報入力!G52)</f>
        <v/>
      </c>
      <c r="F49" s="249" t="str">
        <f>IF(②選手情報入力!I52="","",IF(②選手情報入力!H52="",②選手情報入力!I52,②選手情報入力!H52&amp;②選手情報入力!I52))</f>
        <v/>
      </c>
      <c r="G49" s="247" t="str">
        <f>IF(②選手情報入力!J52="","",②選手情報入力!J52)</f>
        <v/>
      </c>
      <c r="H49" s="286"/>
      <c r="I49" s="287"/>
      <c r="J49" s="286"/>
      <c r="K49" s="287"/>
      <c r="L49" s="248" t="str">
        <f>IF(②選手情報入力!Q52="","",②選手情報入力!Q52)</f>
        <v/>
      </c>
      <c r="M49" s="250" t="str">
        <f>IF(②選手情報入力!T52="","",②選手情報入力!T52)</f>
        <v/>
      </c>
    </row>
    <row r="50" spans="1:13" s="230" customFormat="1" ht="18" customHeight="1">
      <c r="A50" s="246">
        <v>43</v>
      </c>
      <c r="B50" s="247" t="str">
        <f>IF(②選手情報入力!B53="","",②選手情報入力!B53)</f>
        <v/>
      </c>
      <c r="C50" s="247" t="str">
        <f>IF(②選手情報入力!C53="","",②選手情報入力!C53)</f>
        <v/>
      </c>
      <c r="D50" s="248" t="str">
        <f>IF(②選手情報入力!F53="","",②選手情報入力!F53)</f>
        <v/>
      </c>
      <c r="E50" s="248" t="str">
        <f>IF(②選手情報入力!G53="","",②選手情報入力!G53)</f>
        <v/>
      </c>
      <c r="F50" s="249" t="str">
        <f>IF(②選手情報入力!I53="","",IF(②選手情報入力!H53="",②選手情報入力!I53,②選手情報入力!H53&amp;②選手情報入力!I53))</f>
        <v/>
      </c>
      <c r="G50" s="247" t="str">
        <f>IF(②選手情報入力!J53="","",②選手情報入力!J53)</f>
        <v/>
      </c>
      <c r="H50" s="286"/>
      <c r="I50" s="287"/>
      <c r="J50" s="286"/>
      <c r="K50" s="287"/>
      <c r="L50" s="248" t="str">
        <f>IF(②選手情報入力!Q53="","",②選手情報入力!Q53)</f>
        <v/>
      </c>
      <c r="M50" s="250" t="str">
        <f>IF(②選手情報入力!T53="","",②選手情報入力!T53)</f>
        <v/>
      </c>
    </row>
    <row r="51" spans="1:13" s="230" customFormat="1" ht="18" customHeight="1">
      <c r="A51" s="246">
        <v>44</v>
      </c>
      <c r="B51" s="247" t="str">
        <f>IF(②選手情報入力!B54="","",②選手情報入力!B54)</f>
        <v/>
      </c>
      <c r="C51" s="247" t="str">
        <f>IF(②選手情報入力!C54="","",②選手情報入力!C54)</f>
        <v/>
      </c>
      <c r="D51" s="248" t="str">
        <f>IF(②選手情報入力!F54="","",②選手情報入力!F54)</f>
        <v/>
      </c>
      <c r="E51" s="248" t="str">
        <f>IF(②選手情報入力!G54="","",②選手情報入力!G54)</f>
        <v/>
      </c>
      <c r="F51" s="249" t="str">
        <f>IF(②選手情報入力!I54="","",IF(②選手情報入力!H54="",②選手情報入力!I54,②選手情報入力!H54&amp;②選手情報入力!I54))</f>
        <v/>
      </c>
      <c r="G51" s="247" t="str">
        <f>IF(②選手情報入力!J54="","",②選手情報入力!J54)</f>
        <v/>
      </c>
      <c r="H51" s="286"/>
      <c r="I51" s="287"/>
      <c r="J51" s="286"/>
      <c r="K51" s="287"/>
      <c r="L51" s="248" t="str">
        <f>IF(②選手情報入力!Q54="","",②選手情報入力!Q54)</f>
        <v/>
      </c>
      <c r="M51" s="250" t="str">
        <f>IF(②選手情報入力!T54="","",②選手情報入力!T54)</f>
        <v/>
      </c>
    </row>
    <row r="52" spans="1:13" s="230" customFormat="1" ht="18" customHeight="1" thickBot="1">
      <c r="A52" s="266">
        <v>45</v>
      </c>
      <c r="B52" s="267" t="str">
        <f>IF(②選手情報入力!B55="","",②選手情報入力!B55)</f>
        <v/>
      </c>
      <c r="C52" s="267" t="str">
        <f>IF(②選手情報入力!C55="","",②選手情報入力!C55)</f>
        <v/>
      </c>
      <c r="D52" s="268" t="str">
        <f>IF(②選手情報入力!F55="","",②選手情報入力!F55)</f>
        <v/>
      </c>
      <c r="E52" s="268" t="str">
        <f>IF(②選手情報入力!G55="","",②選手情報入力!G55)</f>
        <v/>
      </c>
      <c r="F52" s="269" t="str">
        <f>IF(②選手情報入力!I55="","",IF(②選手情報入力!H55="",②選手情報入力!I55,②選手情報入力!H55&amp;②選手情報入力!I55))</f>
        <v/>
      </c>
      <c r="G52" s="267" t="str">
        <f>IF(②選手情報入力!J55="","",②選手情報入力!J55)</f>
        <v/>
      </c>
      <c r="H52" s="294"/>
      <c r="I52" s="295"/>
      <c r="J52" s="294"/>
      <c r="K52" s="295"/>
      <c r="L52" s="268" t="str">
        <f>IF(②選手情報入力!Q55="","",②選手情報入力!Q55)</f>
        <v/>
      </c>
      <c r="M52" s="270" t="str">
        <f>IF(②選手情報入力!T55="","",②選手情報入力!T55)</f>
        <v/>
      </c>
    </row>
    <row r="53" spans="1:13" s="230" customFormat="1" ht="18" customHeight="1">
      <c r="A53" s="271">
        <v>46</v>
      </c>
      <c r="B53" s="272" t="str">
        <f>IF(②選手情報入力!B56="","",②選手情報入力!B56)</f>
        <v/>
      </c>
      <c r="C53" s="272" t="str">
        <f>IF(②選手情報入力!C56="","",②選手情報入力!C56)</f>
        <v/>
      </c>
      <c r="D53" s="273" t="str">
        <f>IF(②選手情報入力!F56="","",②選手情報入力!F56)</f>
        <v/>
      </c>
      <c r="E53" s="273" t="str">
        <f>IF(②選手情報入力!G56="","",②選手情報入力!G56)</f>
        <v/>
      </c>
      <c r="F53" s="274" t="str">
        <f>IF(②選手情報入力!I56="","",IF(②選手情報入力!H56="",②選手情報入力!I56,②選手情報入力!H56&amp;②選手情報入力!I56))</f>
        <v/>
      </c>
      <c r="G53" s="272" t="str">
        <f>IF(②選手情報入力!J56="","",②選手情報入力!J56)</f>
        <v/>
      </c>
      <c r="H53" s="296"/>
      <c r="I53" s="297"/>
      <c r="J53" s="296"/>
      <c r="K53" s="297"/>
      <c r="L53" s="273" t="str">
        <f>IF(②選手情報入力!Q56="","",②選手情報入力!Q56)</f>
        <v/>
      </c>
      <c r="M53" s="275" t="str">
        <f>IF(②選手情報入力!T56="","",②選手情報入力!T56)</f>
        <v/>
      </c>
    </row>
    <row r="54" spans="1:13" s="230" customFormat="1" ht="18" customHeight="1">
      <c r="A54" s="246">
        <v>47</v>
      </c>
      <c r="B54" s="247" t="str">
        <f>IF(②選手情報入力!B57="","",②選手情報入力!B57)</f>
        <v/>
      </c>
      <c r="C54" s="247" t="str">
        <f>IF(②選手情報入力!C57="","",②選手情報入力!C57)</f>
        <v/>
      </c>
      <c r="D54" s="248" t="str">
        <f>IF(②選手情報入力!F57="","",②選手情報入力!F57)</f>
        <v/>
      </c>
      <c r="E54" s="248" t="str">
        <f>IF(②選手情報入力!G57="","",②選手情報入力!G57)</f>
        <v/>
      </c>
      <c r="F54" s="249" t="str">
        <f>IF(②選手情報入力!I57="","",IF(②選手情報入力!H57="",②選手情報入力!I57,②選手情報入力!H57&amp;②選手情報入力!I57))</f>
        <v/>
      </c>
      <c r="G54" s="247" t="str">
        <f>IF(②選手情報入力!J57="","",②選手情報入力!J57)</f>
        <v/>
      </c>
      <c r="H54" s="286"/>
      <c r="I54" s="287"/>
      <c r="J54" s="286"/>
      <c r="K54" s="287"/>
      <c r="L54" s="248" t="str">
        <f>IF(②選手情報入力!Q57="","",②選手情報入力!Q57)</f>
        <v/>
      </c>
      <c r="M54" s="250" t="str">
        <f>IF(②選手情報入力!T57="","",②選手情報入力!T57)</f>
        <v/>
      </c>
    </row>
    <row r="55" spans="1:13" s="230" customFormat="1" ht="18" customHeight="1">
      <c r="A55" s="246">
        <v>48</v>
      </c>
      <c r="B55" s="247" t="str">
        <f>IF(②選手情報入力!B58="","",②選手情報入力!B58)</f>
        <v/>
      </c>
      <c r="C55" s="247" t="str">
        <f>IF(②選手情報入力!C58="","",②選手情報入力!C58)</f>
        <v/>
      </c>
      <c r="D55" s="248" t="str">
        <f>IF(②選手情報入力!F58="","",②選手情報入力!F58)</f>
        <v/>
      </c>
      <c r="E55" s="248" t="str">
        <f>IF(②選手情報入力!G58="","",②選手情報入力!G58)</f>
        <v/>
      </c>
      <c r="F55" s="249" t="str">
        <f>IF(②選手情報入力!I58="","",IF(②選手情報入力!H58="",②選手情報入力!I58,②選手情報入力!H58&amp;②選手情報入力!I58))</f>
        <v/>
      </c>
      <c r="G55" s="247" t="str">
        <f>IF(②選手情報入力!J58="","",②選手情報入力!J58)</f>
        <v/>
      </c>
      <c r="H55" s="286"/>
      <c r="I55" s="287"/>
      <c r="J55" s="286"/>
      <c r="K55" s="287"/>
      <c r="L55" s="248" t="str">
        <f>IF(②選手情報入力!Q58="","",②選手情報入力!Q58)</f>
        <v/>
      </c>
      <c r="M55" s="250" t="str">
        <f>IF(②選手情報入力!T58="","",②選手情報入力!T58)</f>
        <v/>
      </c>
    </row>
    <row r="56" spans="1:13" s="230" customFormat="1" ht="18" customHeight="1">
      <c r="A56" s="246">
        <v>49</v>
      </c>
      <c r="B56" s="247" t="str">
        <f>IF(②選手情報入力!B59="","",②選手情報入力!B59)</f>
        <v/>
      </c>
      <c r="C56" s="247" t="str">
        <f>IF(②選手情報入力!C59="","",②選手情報入力!C59)</f>
        <v/>
      </c>
      <c r="D56" s="248" t="str">
        <f>IF(②選手情報入力!F59="","",②選手情報入力!F59)</f>
        <v/>
      </c>
      <c r="E56" s="248" t="str">
        <f>IF(②選手情報入力!G59="","",②選手情報入力!G59)</f>
        <v/>
      </c>
      <c r="F56" s="249" t="str">
        <f>IF(②選手情報入力!I59="","",IF(②選手情報入力!H59="",②選手情報入力!I59,②選手情報入力!H59&amp;②選手情報入力!I59))</f>
        <v/>
      </c>
      <c r="G56" s="247" t="str">
        <f>IF(②選手情報入力!J59="","",②選手情報入力!J59)</f>
        <v/>
      </c>
      <c r="H56" s="286"/>
      <c r="I56" s="287"/>
      <c r="J56" s="286"/>
      <c r="K56" s="287"/>
      <c r="L56" s="248" t="str">
        <f>IF(②選手情報入力!Q59="","",②選手情報入力!Q59)</f>
        <v/>
      </c>
      <c r="M56" s="250" t="str">
        <f>IF(②選手情報入力!T59="","",②選手情報入力!T59)</f>
        <v/>
      </c>
    </row>
    <row r="57" spans="1:13" s="230" customFormat="1" ht="18" customHeight="1">
      <c r="A57" s="256">
        <v>50</v>
      </c>
      <c r="B57" s="257" t="str">
        <f>IF(②選手情報入力!B60="","",②選手情報入力!B60)</f>
        <v/>
      </c>
      <c r="C57" s="257" t="str">
        <f>IF(②選手情報入力!C60="","",②選手情報入力!C60)</f>
        <v/>
      </c>
      <c r="D57" s="258" t="str">
        <f>IF(②選手情報入力!F60="","",②選手情報入力!F60)</f>
        <v/>
      </c>
      <c r="E57" s="258" t="str">
        <f>IF(②選手情報入力!G60="","",②選手情報入力!G60)</f>
        <v/>
      </c>
      <c r="F57" s="259" t="str">
        <f>IF(②選手情報入力!I60="","",IF(②選手情報入力!H60="",②選手情報入力!I60,②選手情報入力!H60&amp;②選手情報入力!I60))</f>
        <v/>
      </c>
      <c r="G57" s="257" t="str">
        <f>IF(②選手情報入力!J60="","",②選手情報入力!J60)</f>
        <v/>
      </c>
      <c r="H57" s="290"/>
      <c r="I57" s="291"/>
      <c r="J57" s="290"/>
      <c r="K57" s="291"/>
      <c r="L57" s="258" t="str">
        <f>IF(②選手情報入力!Q60="","",②選手情報入力!Q60)</f>
        <v/>
      </c>
      <c r="M57" s="260" t="str">
        <f>IF(②選手情報入力!T60="","",②選手情報入力!T60)</f>
        <v/>
      </c>
    </row>
    <row r="58" spans="1:13" s="230" customFormat="1" ht="18" customHeight="1">
      <c r="A58" s="261">
        <v>51</v>
      </c>
      <c r="B58" s="262" t="str">
        <f>IF(②選手情報入力!B61="","",②選手情報入力!B61)</f>
        <v/>
      </c>
      <c r="C58" s="262" t="str">
        <f>IF(②選手情報入力!C61="","",②選手情報入力!C61)</f>
        <v/>
      </c>
      <c r="D58" s="263" t="str">
        <f>IF(②選手情報入力!F61="","",②選手情報入力!F61)</f>
        <v/>
      </c>
      <c r="E58" s="263" t="str">
        <f>IF(②選手情報入力!G61="","",②選手情報入力!G61)</f>
        <v/>
      </c>
      <c r="F58" s="264" t="str">
        <f>IF(②選手情報入力!I61="","",IF(②選手情報入力!H61="",②選手情報入力!I61,②選手情報入力!H61&amp;②選手情報入力!I61))</f>
        <v/>
      </c>
      <c r="G58" s="262" t="str">
        <f>IF(②選手情報入力!J61="","",②選手情報入力!J61)</f>
        <v/>
      </c>
      <c r="H58" s="292"/>
      <c r="I58" s="293"/>
      <c r="J58" s="292"/>
      <c r="K58" s="293"/>
      <c r="L58" s="263" t="str">
        <f>IF(②選手情報入力!Q61="","",②選手情報入力!Q61)</f>
        <v/>
      </c>
      <c r="M58" s="265" t="str">
        <f>IF(②選手情報入力!T61="","",②選手情報入力!T61)</f>
        <v/>
      </c>
    </row>
    <row r="59" spans="1:13" s="230" customFormat="1" ht="18" customHeight="1">
      <c r="A59" s="246">
        <v>52</v>
      </c>
      <c r="B59" s="247" t="str">
        <f>IF(②選手情報入力!B62="","",②選手情報入力!B62)</f>
        <v/>
      </c>
      <c r="C59" s="247" t="str">
        <f>IF(②選手情報入力!C62="","",②選手情報入力!C62)</f>
        <v/>
      </c>
      <c r="D59" s="248" t="str">
        <f>IF(②選手情報入力!F62="","",②選手情報入力!F62)</f>
        <v/>
      </c>
      <c r="E59" s="248" t="str">
        <f>IF(②選手情報入力!G62="","",②選手情報入力!G62)</f>
        <v/>
      </c>
      <c r="F59" s="249" t="str">
        <f>IF(②選手情報入力!I62="","",IF(②選手情報入力!H62="",②選手情報入力!I62,②選手情報入力!H62&amp;②選手情報入力!I62))</f>
        <v/>
      </c>
      <c r="G59" s="247" t="str">
        <f>IF(②選手情報入力!J62="","",②選手情報入力!J62)</f>
        <v/>
      </c>
      <c r="H59" s="286"/>
      <c r="I59" s="287"/>
      <c r="J59" s="286"/>
      <c r="K59" s="287"/>
      <c r="L59" s="248" t="str">
        <f>IF(②選手情報入力!Q62="","",②選手情報入力!Q62)</f>
        <v/>
      </c>
      <c r="M59" s="250" t="str">
        <f>IF(②選手情報入力!T62="","",②選手情報入力!T62)</f>
        <v/>
      </c>
    </row>
    <row r="60" spans="1:13" s="230" customFormat="1" ht="18" customHeight="1">
      <c r="A60" s="246">
        <v>53</v>
      </c>
      <c r="B60" s="247" t="str">
        <f>IF(②選手情報入力!B63="","",②選手情報入力!B63)</f>
        <v/>
      </c>
      <c r="C60" s="247" t="str">
        <f>IF(②選手情報入力!C63="","",②選手情報入力!C63)</f>
        <v/>
      </c>
      <c r="D60" s="248" t="str">
        <f>IF(②選手情報入力!F63="","",②選手情報入力!F63)</f>
        <v/>
      </c>
      <c r="E60" s="248" t="str">
        <f>IF(②選手情報入力!G63="","",②選手情報入力!G63)</f>
        <v/>
      </c>
      <c r="F60" s="249" t="str">
        <f>IF(②選手情報入力!I63="","",IF(②選手情報入力!H63="",②選手情報入力!I63,②選手情報入力!H63&amp;②選手情報入力!I63))</f>
        <v/>
      </c>
      <c r="G60" s="247" t="str">
        <f>IF(②選手情報入力!J63="","",②選手情報入力!J63)</f>
        <v/>
      </c>
      <c r="H60" s="286"/>
      <c r="I60" s="287"/>
      <c r="J60" s="286"/>
      <c r="K60" s="287"/>
      <c r="L60" s="248" t="str">
        <f>IF(②選手情報入力!Q63="","",②選手情報入力!Q63)</f>
        <v/>
      </c>
      <c r="M60" s="250" t="str">
        <f>IF(②選手情報入力!T63="","",②選手情報入力!T63)</f>
        <v/>
      </c>
    </row>
    <row r="61" spans="1:13" s="230" customFormat="1" ht="18" customHeight="1">
      <c r="A61" s="246">
        <v>54</v>
      </c>
      <c r="B61" s="247" t="str">
        <f>IF(②選手情報入力!B64="","",②選手情報入力!B64)</f>
        <v/>
      </c>
      <c r="C61" s="247" t="str">
        <f>IF(②選手情報入力!C64="","",②選手情報入力!C64)</f>
        <v/>
      </c>
      <c r="D61" s="248" t="str">
        <f>IF(②選手情報入力!F64="","",②選手情報入力!F64)</f>
        <v/>
      </c>
      <c r="E61" s="248" t="str">
        <f>IF(②選手情報入力!G64="","",②選手情報入力!G64)</f>
        <v/>
      </c>
      <c r="F61" s="249" t="str">
        <f>IF(②選手情報入力!I64="","",IF(②選手情報入力!H64="",②選手情報入力!I64,②選手情報入力!H64&amp;②選手情報入力!I64))</f>
        <v/>
      </c>
      <c r="G61" s="247" t="str">
        <f>IF(②選手情報入力!J64="","",②選手情報入力!J64)</f>
        <v/>
      </c>
      <c r="H61" s="286"/>
      <c r="I61" s="287"/>
      <c r="J61" s="286"/>
      <c r="K61" s="287"/>
      <c r="L61" s="248" t="str">
        <f>IF(②選手情報入力!Q64="","",②選手情報入力!Q64)</f>
        <v/>
      </c>
      <c r="M61" s="250" t="str">
        <f>IF(②選手情報入力!T64="","",②選手情報入力!T64)</f>
        <v/>
      </c>
    </row>
    <row r="62" spans="1:13" s="230" customFormat="1" ht="18" customHeight="1">
      <c r="A62" s="251">
        <v>55</v>
      </c>
      <c r="B62" s="252" t="str">
        <f>IF(②選手情報入力!B65="","",②選手情報入力!B65)</f>
        <v/>
      </c>
      <c r="C62" s="252" t="str">
        <f>IF(②選手情報入力!C65="","",②選手情報入力!C65)</f>
        <v/>
      </c>
      <c r="D62" s="253" t="str">
        <f>IF(②選手情報入力!F65="","",②選手情報入力!F65)</f>
        <v/>
      </c>
      <c r="E62" s="253" t="str">
        <f>IF(②選手情報入力!G65="","",②選手情報入力!G65)</f>
        <v/>
      </c>
      <c r="F62" s="254" t="str">
        <f>IF(②選手情報入力!I65="","",IF(②選手情報入力!H65="",②選手情報入力!I65,②選手情報入力!H65&amp;②選手情報入力!I65))</f>
        <v/>
      </c>
      <c r="G62" s="252" t="str">
        <f>IF(②選手情報入力!J65="","",②選手情報入力!J65)</f>
        <v/>
      </c>
      <c r="H62" s="288"/>
      <c r="I62" s="289"/>
      <c r="J62" s="288"/>
      <c r="K62" s="289"/>
      <c r="L62" s="253" t="str">
        <f>IF(②選手情報入力!Q65="","",②選手情報入力!Q65)</f>
        <v/>
      </c>
      <c r="M62" s="255" t="str">
        <f>IF(②選手情報入力!T65="","",②選手情報入力!T65)</f>
        <v/>
      </c>
    </row>
    <row r="63" spans="1:13" s="230" customFormat="1" ht="18" customHeight="1">
      <c r="A63" s="241">
        <v>56</v>
      </c>
      <c r="B63" s="242" t="str">
        <f>IF(②選手情報入力!B66="","",②選手情報入力!B66)</f>
        <v/>
      </c>
      <c r="C63" s="242" t="str">
        <f>IF(②選手情報入力!C66="","",②選手情報入力!C66)</f>
        <v/>
      </c>
      <c r="D63" s="243" t="str">
        <f>IF(②選手情報入力!F66="","",②選手情報入力!F66)</f>
        <v/>
      </c>
      <c r="E63" s="243" t="str">
        <f>IF(②選手情報入力!G66="","",②選手情報入力!G66)</f>
        <v/>
      </c>
      <c r="F63" s="244" t="str">
        <f>IF(②選手情報入力!I66="","",IF(②選手情報入力!H66="",②選手情報入力!I66,②選手情報入力!H66&amp;②選手情報入力!I66))</f>
        <v/>
      </c>
      <c r="G63" s="242" t="str">
        <f>IF(②選手情報入力!J66="","",②選手情報入力!J66)</f>
        <v/>
      </c>
      <c r="H63" s="284"/>
      <c r="I63" s="285"/>
      <c r="J63" s="284"/>
      <c r="K63" s="285"/>
      <c r="L63" s="243" t="str">
        <f>IF(②選手情報入力!Q66="","",②選手情報入力!Q66)</f>
        <v/>
      </c>
      <c r="M63" s="245" t="str">
        <f>IF(②選手情報入力!T66="","",②選手情報入力!T66)</f>
        <v/>
      </c>
    </row>
    <row r="64" spans="1:13" s="230" customFormat="1" ht="18" customHeight="1">
      <c r="A64" s="246">
        <v>57</v>
      </c>
      <c r="B64" s="247" t="str">
        <f>IF(②選手情報入力!B67="","",②選手情報入力!B67)</f>
        <v/>
      </c>
      <c r="C64" s="247" t="str">
        <f>IF(②選手情報入力!C67="","",②選手情報入力!C67)</f>
        <v/>
      </c>
      <c r="D64" s="248" t="str">
        <f>IF(②選手情報入力!F67="","",②選手情報入力!F67)</f>
        <v/>
      </c>
      <c r="E64" s="248" t="str">
        <f>IF(②選手情報入力!G67="","",②選手情報入力!G67)</f>
        <v/>
      </c>
      <c r="F64" s="249" t="str">
        <f>IF(②選手情報入力!I67="","",IF(②選手情報入力!H67="",②選手情報入力!I67,②選手情報入力!H67&amp;②選手情報入力!I67))</f>
        <v/>
      </c>
      <c r="G64" s="247" t="str">
        <f>IF(②選手情報入力!J67="","",②選手情報入力!J67)</f>
        <v/>
      </c>
      <c r="H64" s="286"/>
      <c r="I64" s="287"/>
      <c r="J64" s="286"/>
      <c r="K64" s="287"/>
      <c r="L64" s="248" t="str">
        <f>IF(②選手情報入力!Q67="","",②選手情報入力!Q67)</f>
        <v/>
      </c>
      <c r="M64" s="250" t="str">
        <f>IF(②選手情報入力!T67="","",②選手情報入力!T67)</f>
        <v/>
      </c>
    </row>
    <row r="65" spans="1:13" s="230" customFormat="1" ht="18" customHeight="1">
      <c r="A65" s="246">
        <v>58</v>
      </c>
      <c r="B65" s="247" t="str">
        <f>IF(②選手情報入力!B68="","",②選手情報入力!B68)</f>
        <v/>
      </c>
      <c r="C65" s="247" t="str">
        <f>IF(②選手情報入力!C68="","",②選手情報入力!C68)</f>
        <v/>
      </c>
      <c r="D65" s="248" t="str">
        <f>IF(②選手情報入力!F68="","",②選手情報入力!F68)</f>
        <v/>
      </c>
      <c r="E65" s="248" t="str">
        <f>IF(②選手情報入力!G68="","",②選手情報入力!G68)</f>
        <v/>
      </c>
      <c r="F65" s="249" t="str">
        <f>IF(②選手情報入力!I68="","",IF(②選手情報入力!H68="",②選手情報入力!I68,②選手情報入力!H68&amp;②選手情報入力!I68))</f>
        <v/>
      </c>
      <c r="G65" s="247" t="str">
        <f>IF(②選手情報入力!J68="","",②選手情報入力!J68)</f>
        <v/>
      </c>
      <c r="H65" s="286"/>
      <c r="I65" s="287"/>
      <c r="J65" s="286"/>
      <c r="K65" s="287"/>
      <c r="L65" s="248" t="str">
        <f>IF(②選手情報入力!Q68="","",②選手情報入力!Q68)</f>
        <v/>
      </c>
      <c r="M65" s="250" t="str">
        <f>IF(②選手情報入力!T68="","",②選手情報入力!T68)</f>
        <v/>
      </c>
    </row>
    <row r="66" spans="1:13" s="230" customFormat="1" ht="18" customHeight="1">
      <c r="A66" s="246">
        <v>59</v>
      </c>
      <c r="B66" s="247" t="str">
        <f>IF(②選手情報入力!B69="","",②選手情報入力!B69)</f>
        <v/>
      </c>
      <c r="C66" s="247" t="str">
        <f>IF(②選手情報入力!C69="","",②選手情報入力!C69)</f>
        <v/>
      </c>
      <c r="D66" s="248" t="str">
        <f>IF(②選手情報入力!F69="","",②選手情報入力!F69)</f>
        <v/>
      </c>
      <c r="E66" s="248" t="str">
        <f>IF(②選手情報入力!G69="","",②選手情報入力!G69)</f>
        <v/>
      </c>
      <c r="F66" s="249" t="str">
        <f>IF(②選手情報入力!I69="","",IF(②選手情報入力!H69="",②選手情報入力!I69,②選手情報入力!H69&amp;②選手情報入力!I69))</f>
        <v/>
      </c>
      <c r="G66" s="247" t="str">
        <f>IF(②選手情報入力!J69="","",②選手情報入力!J69)</f>
        <v/>
      </c>
      <c r="H66" s="286"/>
      <c r="I66" s="287"/>
      <c r="J66" s="286"/>
      <c r="K66" s="287"/>
      <c r="L66" s="248" t="str">
        <f>IF(②選手情報入力!Q69="","",②選手情報入力!Q69)</f>
        <v/>
      </c>
      <c r="M66" s="250" t="str">
        <f>IF(②選手情報入力!T69="","",②選手情報入力!T69)</f>
        <v/>
      </c>
    </row>
    <row r="67" spans="1:13" s="230" customFormat="1" ht="18" customHeight="1">
      <c r="A67" s="256">
        <v>60</v>
      </c>
      <c r="B67" s="257" t="str">
        <f>IF(②選手情報入力!B70="","",②選手情報入力!B70)</f>
        <v/>
      </c>
      <c r="C67" s="257" t="str">
        <f>IF(②選手情報入力!C70="","",②選手情報入力!C70)</f>
        <v/>
      </c>
      <c r="D67" s="258" t="str">
        <f>IF(②選手情報入力!F70="","",②選手情報入力!F70)</f>
        <v/>
      </c>
      <c r="E67" s="258" t="str">
        <f>IF(②選手情報入力!G70="","",②選手情報入力!G70)</f>
        <v/>
      </c>
      <c r="F67" s="259" t="str">
        <f>IF(②選手情報入力!I70="","",IF(②選手情報入力!H70="",②選手情報入力!I70,②選手情報入力!H70&amp;②選手情報入力!I70))</f>
        <v/>
      </c>
      <c r="G67" s="257" t="str">
        <f>IF(②選手情報入力!J70="","",②選手情報入力!J70)</f>
        <v/>
      </c>
      <c r="H67" s="290"/>
      <c r="I67" s="291"/>
      <c r="J67" s="290"/>
      <c r="K67" s="291"/>
      <c r="L67" s="258" t="str">
        <f>IF(②選手情報入力!Q70="","",②選手情報入力!Q70)</f>
        <v/>
      </c>
      <c r="M67" s="260" t="str">
        <f>IF(②選手情報入力!T70="","",②選手情報入力!T70)</f>
        <v/>
      </c>
    </row>
    <row r="68" spans="1:13" s="230" customFormat="1" ht="18" customHeight="1">
      <c r="A68" s="261">
        <v>61</v>
      </c>
      <c r="B68" s="262" t="str">
        <f>IF(②選手情報入力!B71="","",②選手情報入力!B71)</f>
        <v/>
      </c>
      <c r="C68" s="262" t="str">
        <f>IF(②選手情報入力!C71="","",②選手情報入力!C71)</f>
        <v/>
      </c>
      <c r="D68" s="263" t="str">
        <f>IF(②選手情報入力!F71="","",②選手情報入力!F71)</f>
        <v/>
      </c>
      <c r="E68" s="263" t="str">
        <f>IF(②選手情報入力!G71="","",②選手情報入力!G71)</f>
        <v/>
      </c>
      <c r="F68" s="264" t="str">
        <f>IF(②選手情報入力!I71="","",IF(②選手情報入力!H71="",②選手情報入力!I71,②選手情報入力!H71&amp;②選手情報入力!I71))</f>
        <v/>
      </c>
      <c r="G68" s="262" t="str">
        <f>IF(②選手情報入力!J71="","",②選手情報入力!J71)</f>
        <v/>
      </c>
      <c r="H68" s="292"/>
      <c r="I68" s="293"/>
      <c r="J68" s="292"/>
      <c r="K68" s="293"/>
      <c r="L68" s="263" t="str">
        <f>IF(②選手情報入力!Q71="","",②選手情報入力!Q71)</f>
        <v/>
      </c>
      <c r="M68" s="265" t="str">
        <f>IF(②選手情報入力!T71="","",②選手情報入力!T71)</f>
        <v/>
      </c>
    </row>
    <row r="69" spans="1:13" s="230" customFormat="1" ht="18" customHeight="1">
      <c r="A69" s="246">
        <v>62</v>
      </c>
      <c r="B69" s="247" t="str">
        <f>IF(②選手情報入力!B72="","",②選手情報入力!B72)</f>
        <v/>
      </c>
      <c r="C69" s="247" t="str">
        <f>IF(②選手情報入力!C72="","",②選手情報入力!C72)</f>
        <v/>
      </c>
      <c r="D69" s="248" t="str">
        <f>IF(②選手情報入力!F72="","",②選手情報入力!F72)</f>
        <v/>
      </c>
      <c r="E69" s="248" t="str">
        <f>IF(②選手情報入力!G72="","",②選手情報入力!G72)</f>
        <v/>
      </c>
      <c r="F69" s="249" t="str">
        <f>IF(②選手情報入力!I72="","",IF(②選手情報入力!H72="",②選手情報入力!I72,②選手情報入力!H72&amp;②選手情報入力!I72))</f>
        <v/>
      </c>
      <c r="G69" s="247" t="str">
        <f>IF(②選手情報入力!J72="","",②選手情報入力!J72)</f>
        <v/>
      </c>
      <c r="H69" s="286"/>
      <c r="I69" s="287"/>
      <c r="J69" s="286"/>
      <c r="K69" s="287"/>
      <c r="L69" s="248" t="str">
        <f>IF(②選手情報入力!Q72="","",②選手情報入力!Q72)</f>
        <v/>
      </c>
      <c r="M69" s="250" t="str">
        <f>IF(②選手情報入力!T72="","",②選手情報入力!T72)</f>
        <v/>
      </c>
    </row>
    <row r="70" spans="1:13" s="230" customFormat="1" ht="18" customHeight="1">
      <c r="A70" s="246">
        <v>63</v>
      </c>
      <c r="B70" s="247" t="str">
        <f>IF(②選手情報入力!B73="","",②選手情報入力!B73)</f>
        <v/>
      </c>
      <c r="C70" s="247" t="str">
        <f>IF(②選手情報入力!C73="","",②選手情報入力!C73)</f>
        <v/>
      </c>
      <c r="D70" s="248" t="str">
        <f>IF(②選手情報入力!F73="","",②選手情報入力!F73)</f>
        <v/>
      </c>
      <c r="E70" s="248" t="str">
        <f>IF(②選手情報入力!G73="","",②選手情報入力!G73)</f>
        <v/>
      </c>
      <c r="F70" s="249" t="str">
        <f>IF(②選手情報入力!I73="","",IF(②選手情報入力!H73="",②選手情報入力!I73,②選手情報入力!H73&amp;②選手情報入力!I73))</f>
        <v/>
      </c>
      <c r="G70" s="247" t="str">
        <f>IF(②選手情報入力!J73="","",②選手情報入力!J73)</f>
        <v/>
      </c>
      <c r="H70" s="286"/>
      <c r="I70" s="287"/>
      <c r="J70" s="286"/>
      <c r="K70" s="287"/>
      <c r="L70" s="248" t="str">
        <f>IF(②選手情報入力!Q73="","",②選手情報入力!Q73)</f>
        <v/>
      </c>
      <c r="M70" s="250" t="str">
        <f>IF(②選手情報入力!T73="","",②選手情報入力!T73)</f>
        <v/>
      </c>
    </row>
    <row r="71" spans="1:13" s="230" customFormat="1" ht="18" customHeight="1">
      <c r="A71" s="246">
        <v>64</v>
      </c>
      <c r="B71" s="247" t="str">
        <f>IF(②選手情報入力!B74="","",②選手情報入力!B74)</f>
        <v/>
      </c>
      <c r="C71" s="247" t="str">
        <f>IF(②選手情報入力!C74="","",②選手情報入力!C74)</f>
        <v/>
      </c>
      <c r="D71" s="248" t="str">
        <f>IF(②選手情報入力!F74="","",②選手情報入力!F74)</f>
        <v/>
      </c>
      <c r="E71" s="248" t="str">
        <f>IF(②選手情報入力!G74="","",②選手情報入力!G74)</f>
        <v/>
      </c>
      <c r="F71" s="249" t="str">
        <f>IF(②選手情報入力!I74="","",IF(②選手情報入力!H74="",②選手情報入力!I74,②選手情報入力!H74&amp;②選手情報入力!I74))</f>
        <v/>
      </c>
      <c r="G71" s="247" t="str">
        <f>IF(②選手情報入力!J74="","",②選手情報入力!J74)</f>
        <v/>
      </c>
      <c r="H71" s="286"/>
      <c r="I71" s="287"/>
      <c r="J71" s="286"/>
      <c r="K71" s="287"/>
      <c r="L71" s="248" t="str">
        <f>IF(②選手情報入力!Q74="","",②選手情報入力!Q74)</f>
        <v/>
      </c>
      <c r="M71" s="250" t="str">
        <f>IF(②選手情報入力!T74="","",②選手情報入力!T74)</f>
        <v/>
      </c>
    </row>
    <row r="72" spans="1:13" s="230" customFormat="1" ht="18" customHeight="1">
      <c r="A72" s="251">
        <v>65</v>
      </c>
      <c r="B72" s="252" t="str">
        <f>IF(②選手情報入力!B75="","",②選手情報入力!B75)</f>
        <v/>
      </c>
      <c r="C72" s="252" t="str">
        <f>IF(②選手情報入力!C75="","",②選手情報入力!C75)</f>
        <v/>
      </c>
      <c r="D72" s="253" t="str">
        <f>IF(②選手情報入力!F75="","",②選手情報入力!F75)</f>
        <v/>
      </c>
      <c r="E72" s="253" t="str">
        <f>IF(②選手情報入力!G75="","",②選手情報入力!G75)</f>
        <v/>
      </c>
      <c r="F72" s="254" t="str">
        <f>IF(②選手情報入力!I75="","",IF(②選手情報入力!H75="",②選手情報入力!I75,②選手情報入力!H75&amp;②選手情報入力!I75))</f>
        <v/>
      </c>
      <c r="G72" s="252" t="str">
        <f>IF(②選手情報入力!J75="","",②選手情報入力!J75)</f>
        <v/>
      </c>
      <c r="H72" s="288"/>
      <c r="I72" s="289"/>
      <c r="J72" s="288"/>
      <c r="K72" s="289"/>
      <c r="L72" s="253" t="str">
        <f>IF(②選手情報入力!Q75="","",②選手情報入力!Q75)</f>
        <v/>
      </c>
      <c r="M72" s="255" t="str">
        <f>IF(②選手情報入力!T75="","",②選手情報入力!T75)</f>
        <v/>
      </c>
    </row>
    <row r="73" spans="1:13" s="230" customFormat="1" ht="18" customHeight="1">
      <c r="A73" s="241">
        <v>66</v>
      </c>
      <c r="B73" s="242" t="str">
        <f>IF(②選手情報入力!B76="","",②選手情報入力!B76)</f>
        <v/>
      </c>
      <c r="C73" s="242" t="str">
        <f>IF(②選手情報入力!C76="","",②選手情報入力!C76)</f>
        <v/>
      </c>
      <c r="D73" s="243" t="str">
        <f>IF(②選手情報入力!F76="","",②選手情報入力!F76)</f>
        <v/>
      </c>
      <c r="E73" s="243" t="str">
        <f>IF(②選手情報入力!G76="","",②選手情報入力!G76)</f>
        <v/>
      </c>
      <c r="F73" s="244" t="str">
        <f>IF(②選手情報入力!I76="","",IF(②選手情報入力!H76="",②選手情報入力!I76,②選手情報入力!H76&amp;②選手情報入力!I76))</f>
        <v/>
      </c>
      <c r="G73" s="242" t="str">
        <f>IF(②選手情報入力!J76="","",②選手情報入力!J76)</f>
        <v/>
      </c>
      <c r="H73" s="284"/>
      <c r="I73" s="285"/>
      <c r="J73" s="284"/>
      <c r="K73" s="285"/>
      <c r="L73" s="243" t="str">
        <f>IF(②選手情報入力!Q76="","",②選手情報入力!Q76)</f>
        <v/>
      </c>
      <c r="M73" s="245" t="str">
        <f>IF(②選手情報入力!T76="","",②選手情報入力!T76)</f>
        <v/>
      </c>
    </row>
    <row r="74" spans="1:13" s="230" customFormat="1" ht="18" customHeight="1">
      <c r="A74" s="246">
        <v>67</v>
      </c>
      <c r="B74" s="247" t="str">
        <f>IF(②選手情報入力!B77="","",②選手情報入力!B77)</f>
        <v/>
      </c>
      <c r="C74" s="247" t="str">
        <f>IF(②選手情報入力!C77="","",②選手情報入力!C77)</f>
        <v/>
      </c>
      <c r="D74" s="248" t="str">
        <f>IF(②選手情報入力!F77="","",②選手情報入力!F77)</f>
        <v/>
      </c>
      <c r="E74" s="248" t="str">
        <f>IF(②選手情報入力!G77="","",②選手情報入力!G77)</f>
        <v/>
      </c>
      <c r="F74" s="249" t="str">
        <f>IF(②選手情報入力!I77="","",IF(②選手情報入力!H77="",②選手情報入力!I77,②選手情報入力!H77&amp;②選手情報入力!I77))</f>
        <v/>
      </c>
      <c r="G74" s="247" t="str">
        <f>IF(②選手情報入力!J77="","",②選手情報入力!J77)</f>
        <v/>
      </c>
      <c r="H74" s="286"/>
      <c r="I74" s="287"/>
      <c r="J74" s="286"/>
      <c r="K74" s="287"/>
      <c r="L74" s="248" t="str">
        <f>IF(②選手情報入力!Q77="","",②選手情報入力!Q77)</f>
        <v/>
      </c>
      <c r="M74" s="250" t="str">
        <f>IF(②選手情報入力!T77="","",②選手情報入力!T77)</f>
        <v/>
      </c>
    </row>
    <row r="75" spans="1:13" s="230" customFormat="1" ht="18" customHeight="1">
      <c r="A75" s="246">
        <v>68</v>
      </c>
      <c r="B75" s="247" t="str">
        <f>IF(②選手情報入力!B78="","",②選手情報入力!B78)</f>
        <v/>
      </c>
      <c r="C75" s="247" t="str">
        <f>IF(②選手情報入力!C78="","",②選手情報入力!C78)</f>
        <v/>
      </c>
      <c r="D75" s="248" t="str">
        <f>IF(②選手情報入力!F78="","",②選手情報入力!F78)</f>
        <v/>
      </c>
      <c r="E75" s="248" t="str">
        <f>IF(②選手情報入力!G78="","",②選手情報入力!G78)</f>
        <v/>
      </c>
      <c r="F75" s="249" t="str">
        <f>IF(②選手情報入力!I78="","",IF(②選手情報入力!H78="",②選手情報入力!I78,②選手情報入力!H78&amp;②選手情報入力!I78))</f>
        <v/>
      </c>
      <c r="G75" s="247" t="str">
        <f>IF(②選手情報入力!J78="","",②選手情報入力!J78)</f>
        <v/>
      </c>
      <c r="H75" s="286"/>
      <c r="I75" s="287"/>
      <c r="J75" s="286"/>
      <c r="K75" s="287"/>
      <c r="L75" s="248" t="str">
        <f>IF(②選手情報入力!Q78="","",②選手情報入力!Q78)</f>
        <v/>
      </c>
      <c r="M75" s="250" t="str">
        <f>IF(②選手情報入力!T78="","",②選手情報入力!T78)</f>
        <v/>
      </c>
    </row>
    <row r="76" spans="1:13" s="230" customFormat="1" ht="18" customHeight="1">
      <c r="A76" s="246">
        <v>69</v>
      </c>
      <c r="B76" s="247" t="str">
        <f>IF(②選手情報入力!B79="","",②選手情報入力!B79)</f>
        <v/>
      </c>
      <c r="C76" s="247" t="str">
        <f>IF(②選手情報入力!C79="","",②選手情報入力!C79)</f>
        <v/>
      </c>
      <c r="D76" s="248" t="str">
        <f>IF(②選手情報入力!F79="","",②選手情報入力!F79)</f>
        <v/>
      </c>
      <c r="E76" s="248" t="str">
        <f>IF(②選手情報入力!G79="","",②選手情報入力!G79)</f>
        <v/>
      </c>
      <c r="F76" s="249" t="str">
        <f>IF(②選手情報入力!I79="","",IF(②選手情報入力!H79="",②選手情報入力!I79,②選手情報入力!H79&amp;②選手情報入力!I79))</f>
        <v/>
      </c>
      <c r="G76" s="247" t="str">
        <f>IF(②選手情報入力!J79="","",②選手情報入力!J79)</f>
        <v/>
      </c>
      <c r="H76" s="286"/>
      <c r="I76" s="287"/>
      <c r="J76" s="286"/>
      <c r="K76" s="287"/>
      <c r="L76" s="248" t="str">
        <f>IF(②選手情報入力!Q79="","",②選手情報入力!Q79)</f>
        <v/>
      </c>
      <c r="M76" s="250" t="str">
        <f>IF(②選手情報入力!T79="","",②選手情報入力!T79)</f>
        <v/>
      </c>
    </row>
    <row r="77" spans="1:13" s="230" customFormat="1" ht="18" customHeight="1">
      <c r="A77" s="256">
        <v>70</v>
      </c>
      <c r="B77" s="257" t="str">
        <f>IF(②選手情報入力!B80="","",②選手情報入力!B80)</f>
        <v/>
      </c>
      <c r="C77" s="257" t="str">
        <f>IF(②選手情報入力!C80="","",②選手情報入力!C80)</f>
        <v/>
      </c>
      <c r="D77" s="258" t="str">
        <f>IF(②選手情報入力!F80="","",②選手情報入力!F80)</f>
        <v/>
      </c>
      <c r="E77" s="258" t="str">
        <f>IF(②選手情報入力!G80="","",②選手情報入力!G80)</f>
        <v/>
      </c>
      <c r="F77" s="259" t="str">
        <f>IF(②選手情報入力!I80="","",IF(②選手情報入力!H80="",②選手情報入力!I80,②選手情報入力!H80&amp;②選手情報入力!I80))</f>
        <v/>
      </c>
      <c r="G77" s="257" t="str">
        <f>IF(②選手情報入力!J80="","",②選手情報入力!J80)</f>
        <v/>
      </c>
      <c r="H77" s="290"/>
      <c r="I77" s="291"/>
      <c r="J77" s="290"/>
      <c r="K77" s="291"/>
      <c r="L77" s="258" t="str">
        <f>IF(②選手情報入力!Q80="","",②選手情報入力!Q80)</f>
        <v/>
      </c>
      <c r="M77" s="260" t="str">
        <f>IF(②選手情報入力!T80="","",②選手情報入力!T80)</f>
        <v/>
      </c>
    </row>
    <row r="78" spans="1:13" s="230" customFormat="1" ht="18" customHeight="1">
      <c r="A78" s="261">
        <v>71</v>
      </c>
      <c r="B78" s="262" t="str">
        <f>IF(②選手情報入力!B81="","",②選手情報入力!B81)</f>
        <v/>
      </c>
      <c r="C78" s="262" t="str">
        <f>IF(②選手情報入力!C81="","",②選手情報入力!C81)</f>
        <v/>
      </c>
      <c r="D78" s="263" t="str">
        <f>IF(②選手情報入力!F81="","",②選手情報入力!F81)</f>
        <v/>
      </c>
      <c r="E78" s="263" t="str">
        <f>IF(②選手情報入力!G81="","",②選手情報入力!G81)</f>
        <v/>
      </c>
      <c r="F78" s="264" t="str">
        <f>IF(②選手情報入力!I81="","",IF(②選手情報入力!H81="",②選手情報入力!I81,②選手情報入力!H81&amp;②選手情報入力!I81))</f>
        <v/>
      </c>
      <c r="G78" s="262" t="str">
        <f>IF(②選手情報入力!J81="","",②選手情報入力!J81)</f>
        <v/>
      </c>
      <c r="H78" s="292"/>
      <c r="I78" s="293"/>
      <c r="J78" s="292"/>
      <c r="K78" s="293"/>
      <c r="L78" s="263" t="str">
        <f>IF(②選手情報入力!Q81="","",②選手情報入力!Q81)</f>
        <v/>
      </c>
      <c r="M78" s="265" t="str">
        <f>IF(②選手情報入力!T81="","",②選手情報入力!T81)</f>
        <v/>
      </c>
    </row>
    <row r="79" spans="1:13" s="230" customFormat="1" ht="18" customHeight="1">
      <c r="A79" s="246">
        <v>72</v>
      </c>
      <c r="B79" s="247" t="str">
        <f>IF(②選手情報入力!B82="","",②選手情報入力!B82)</f>
        <v/>
      </c>
      <c r="C79" s="247" t="str">
        <f>IF(②選手情報入力!C82="","",②選手情報入力!C82)</f>
        <v/>
      </c>
      <c r="D79" s="248" t="str">
        <f>IF(②選手情報入力!F82="","",②選手情報入力!F82)</f>
        <v/>
      </c>
      <c r="E79" s="248" t="str">
        <f>IF(②選手情報入力!G82="","",②選手情報入力!G82)</f>
        <v/>
      </c>
      <c r="F79" s="249" t="str">
        <f>IF(②選手情報入力!I82="","",IF(②選手情報入力!H82="",②選手情報入力!I82,②選手情報入力!H82&amp;②選手情報入力!I82))</f>
        <v/>
      </c>
      <c r="G79" s="247" t="str">
        <f>IF(②選手情報入力!J82="","",②選手情報入力!J82)</f>
        <v/>
      </c>
      <c r="H79" s="286"/>
      <c r="I79" s="287"/>
      <c r="J79" s="286"/>
      <c r="K79" s="287"/>
      <c r="L79" s="248" t="str">
        <f>IF(②選手情報入力!Q82="","",②選手情報入力!Q82)</f>
        <v/>
      </c>
      <c r="M79" s="250" t="str">
        <f>IF(②選手情報入力!T82="","",②選手情報入力!T82)</f>
        <v/>
      </c>
    </row>
    <row r="80" spans="1:13" s="230" customFormat="1" ht="18" customHeight="1">
      <c r="A80" s="246">
        <v>73</v>
      </c>
      <c r="B80" s="247" t="str">
        <f>IF(②選手情報入力!B83="","",②選手情報入力!B83)</f>
        <v/>
      </c>
      <c r="C80" s="247" t="str">
        <f>IF(②選手情報入力!C83="","",②選手情報入力!C83)</f>
        <v/>
      </c>
      <c r="D80" s="248" t="str">
        <f>IF(②選手情報入力!F83="","",②選手情報入力!F83)</f>
        <v/>
      </c>
      <c r="E80" s="248" t="str">
        <f>IF(②選手情報入力!G83="","",②選手情報入力!G83)</f>
        <v/>
      </c>
      <c r="F80" s="249" t="str">
        <f>IF(②選手情報入力!I83="","",IF(②選手情報入力!H83="",②選手情報入力!I83,②選手情報入力!H83&amp;②選手情報入力!I83))</f>
        <v/>
      </c>
      <c r="G80" s="247" t="str">
        <f>IF(②選手情報入力!J83="","",②選手情報入力!J83)</f>
        <v/>
      </c>
      <c r="H80" s="286"/>
      <c r="I80" s="287"/>
      <c r="J80" s="286"/>
      <c r="K80" s="287"/>
      <c r="L80" s="248" t="str">
        <f>IF(②選手情報入力!Q83="","",②選手情報入力!Q83)</f>
        <v/>
      </c>
      <c r="M80" s="250" t="str">
        <f>IF(②選手情報入力!T83="","",②選手情報入力!T83)</f>
        <v/>
      </c>
    </row>
    <row r="81" spans="1:13" s="230" customFormat="1" ht="18" customHeight="1">
      <c r="A81" s="246">
        <v>74</v>
      </c>
      <c r="B81" s="247" t="str">
        <f>IF(②選手情報入力!B84="","",②選手情報入力!B84)</f>
        <v/>
      </c>
      <c r="C81" s="247" t="str">
        <f>IF(②選手情報入力!C84="","",②選手情報入力!C84)</f>
        <v/>
      </c>
      <c r="D81" s="248" t="str">
        <f>IF(②選手情報入力!F84="","",②選手情報入力!F84)</f>
        <v/>
      </c>
      <c r="E81" s="248" t="str">
        <f>IF(②選手情報入力!G84="","",②選手情報入力!G84)</f>
        <v/>
      </c>
      <c r="F81" s="249" t="str">
        <f>IF(②選手情報入力!I84="","",IF(②選手情報入力!H84="",②選手情報入力!I84,②選手情報入力!H84&amp;②選手情報入力!I84))</f>
        <v/>
      </c>
      <c r="G81" s="247" t="str">
        <f>IF(②選手情報入力!J84="","",②選手情報入力!J84)</f>
        <v/>
      </c>
      <c r="H81" s="286"/>
      <c r="I81" s="287"/>
      <c r="J81" s="286"/>
      <c r="K81" s="287"/>
      <c r="L81" s="248" t="str">
        <f>IF(②選手情報入力!Q84="","",②選手情報入力!Q84)</f>
        <v/>
      </c>
      <c r="M81" s="250" t="str">
        <f>IF(②選手情報入力!T84="","",②選手情報入力!T84)</f>
        <v/>
      </c>
    </row>
    <row r="82" spans="1:13" s="230" customFormat="1" ht="18" customHeight="1">
      <c r="A82" s="251">
        <v>75</v>
      </c>
      <c r="B82" s="252" t="str">
        <f>IF(②選手情報入力!B85="","",②選手情報入力!B85)</f>
        <v/>
      </c>
      <c r="C82" s="252" t="str">
        <f>IF(②選手情報入力!C85="","",②選手情報入力!C85)</f>
        <v/>
      </c>
      <c r="D82" s="253" t="str">
        <f>IF(②選手情報入力!F85="","",②選手情報入力!F85)</f>
        <v/>
      </c>
      <c r="E82" s="253" t="str">
        <f>IF(②選手情報入力!G85="","",②選手情報入力!G85)</f>
        <v/>
      </c>
      <c r="F82" s="254" t="str">
        <f>IF(②選手情報入力!I85="","",IF(②選手情報入力!H85="",②選手情報入力!I85,②選手情報入力!H85&amp;②選手情報入力!I85))</f>
        <v/>
      </c>
      <c r="G82" s="252" t="str">
        <f>IF(②選手情報入力!J85="","",②選手情報入力!J85)</f>
        <v/>
      </c>
      <c r="H82" s="288"/>
      <c r="I82" s="289"/>
      <c r="J82" s="288"/>
      <c r="K82" s="289"/>
      <c r="L82" s="253" t="str">
        <f>IF(②選手情報入力!Q85="","",②選手情報入力!Q85)</f>
        <v/>
      </c>
      <c r="M82" s="255" t="str">
        <f>IF(②選手情報入力!T85="","",②選手情報入力!T85)</f>
        <v/>
      </c>
    </row>
    <row r="83" spans="1:13" s="230" customFormat="1" ht="18" customHeight="1">
      <c r="A83" s="241">
        <v>76</v>
      </c>
      <c r="B83" s="242" t="str">
        <f>IF(②選手情報入力!B86="","",②選手情報入力!B86)</f>
        <v/>
      </c>
      <c r="C83" s="242" t="str">
        <f>IF(②選手情報入力!C86="","",②選手情報入力!C86)</f>
        <v/>
      </c>
      <c r="D83" s="243" t="str">
        <f>IF(②選手情報入力!F86="","",②選手情報入力!F86)</f>
        <v/>
      </c>
      <c r="E83" s="243" t="str">
        <f>IF(②選手情報入力!G86="","",②選手情報入力!G86)</f>
        <v/>
      </c>
      <c r="F83" s="244" t="str">
        <f>IF(②選手情報入力!I86="","",IF(②選手情報入力!H86="",②選手情報入力!I86,②選手情報入力!H86&amp;②選手情報入力!I86))</f>
        <v/>
      </c>
      <c r="G83" s="242" t="str">
        <f>IF(②選手情報入力!J86="","",②選手情報入力!J86)</f>
        <v/>
      </c>
      <c r="H83" s="284"/>
      <c r="I83" s="285"/>
      <c r="J83" s="284"/>
      <c r="K83" s="285"/>
      <c r="L83" s="243" t="str">
        <f>IF(②選手情報入力!Q86="","",②選手情報入力!Q86)</f>
        <v/>
      </c>
      <c r="M83" s="245" t="str">
        <f>IF(②選手情報入力!T86="","",②選手情報入力!T86)</f>
        <v/>
      </c>
    </row>
    <row r="84" spans="1:13" s="230" customFormat="1" ht="18" customHeight="1">
      <c r="A84" s="246">
        <v>77</v>
      </c>
      <c r="B84" s="247" t="str">
        <f>IF(②選手情報入力!B87="","",②選手情報入力!B87)</f>
        <v/>
      </c>
      <c r="C84" s="247" t="str">
        <f>IF(②選手情報入力!C87="","",②選手情報入力!C87)</f>
        <v/>
      </c>
      <c r="D84" s="248" t="str">
        <f>IF(②選手情報入力!F87="","",②選手情報入力!F87)</f>
        <v/>
      </c>
      <c r="E84" s="248" t="str">
        <f>IF(②選手情報入力!G87="","",②選手情報入力!G87)</f>
        <v/>
      </c>
      <c r="F84" s="249" t="str">
        <f>IF(②選手情報入力!I87="","",IF(②選手情報入力!H87="",②選手情報入力!I87,②選手情報入力!H87&amp;②選手情報入力!I87))</f>
        <v/>
      </c>
      <c r="G84" s="247" t="str">
        <f>IF(②選手情報入力!J87="","",②選手情報入力!J87)</f>
        <v/>
      </c>
      <c r="H84" s="286"/>
      <c r="I84" s="287"/>
      <c r="J84" s="286"/>
      <c r="K84" s="287"/>
      <c r="L84" s="248" t="str">
        <f>IF(②選手情報入力!Q87="","",②選手情報入力!Q87)</f>
        <v/>
      </c>
      <c r="M84" s="250" t="str">
        <f>IF(②選手情報入力!T87="","",②選手情報入力!T87)</f>
        <v/>
      </c>
    </row>
    <row r="85" spans="1:13" s="230" customFormat="1" ht="18" customHeight="1">
      <c r="A85" s="246">
        <v>78</v>
      </c>
      <c r="B85" s="247" t="str">
        <f>IF(②選手情報入力!B88="","",②選手情報入力!B88)</f>
        <v/>
      </c>
      <c r="C85" s="247" t="str">
        <f>IF(②選手情報入力!C88="","",②選手情報入力!C88)</f>
        <v/>
      </c>
      <c r="D85" s="248" t="str">
        <f>IF(②選手情報入力!F88="","",②選手情報入力!F88)</f>
        <v/>
      </c>
      <c r="E85" s="248" t="str">
        <f>IF(②選手情報入力!G88="","",②選手情報入力!G88)</f>
        <v/>
      </c>
      <c r="F85" s="249" t="str">
        <f>IF(②選手情報入力!I88="","",IF(②選手情報入力!H88="",②選手情報入力!I88,②選手情報入力!H88&amp;②選手情報入力!I88))</f>
        <v/>
      </c>
      <c r="G85" s="247" t="str">
        <f>IF(②選手情報入力!J88="","",②選手情報入力!J88)</f>
        <v/>
      </c>
      <c r="H85" s="286"/>
      <c r="I85" s="287"/>
      <c r="J85" s="286"/>
      <c r="K85" s="287"/>
      <c r="L85" s="248" t="str">
        <f>IF(②選手情報入力!Q88="","",②選手情報入力!Q88)</f>
        <v/>
      </c>
      <c r="M85" s="250" t="str">
        <f>IF(②選手情報入力!T88="","",②選手情報入力!T88)</f>
        <v/>
      </c>
    </row>
    <row r="86" spans="1:13" s="230" customFormat="1" ht="18" customHeight="1">
      <c r="A86" s="246">
        <v>79</v>
      </c>
      <c r="B86" s="247" t="str">
        <f>IF(②選手情報入力!B89="","",②選手情報入力!B89)</f>
        <v/>
      </c>
      <c r="C86" s="247" t="str">
        <f>IF(②選手情報入力!C89="","",②選手情報入力!C89)</f>
        <v/>
      </c>
      <c r="D86" s="248" t="str">
        <f>IF(②選手情報入力!F89="","",②選手情報入力!F89)</f>
        <v/>
      </c>
      <c r="E86" s="248" t="str">
        <f>IF(②選手情報入力!G89="","",②選手情報入力!G89)</f>
        <v/>
      </c>
      <c r="F86" s="249" t="str">
        <f>IF(②選手情報入力!I89="","",IF(②選手情報入力!H89="",②選手情報入力!I89,②選手情報入力!H89&amp;②選手情報入力!I89))</f>
        <v/>
      </c>
      <c r="G86" s="247" t="str">
        <f>IF(②選手情報入力!J89="","",②選手情報入力!J89)</f>
        <v/>
      </c>
      <c r="H86" s="286"/>
      <c r="I86" s="287"/>
      <c r="J86" s="286"/>
      <c r="K86" s="287"/>
      <c r="L86" s="248" t="str">
        <f>IF(②選手情報入力!Q89="","",②選手情報入力!Q89)</f>
        <v/>
      </c>
      <c r="M86" s="250" t="str">
        <f>IF(②選手情報入力!T89="","",②選手情報入力!T89)</f>
        <v/>
      </c>
    </row>
    <row r="87" spans="1:13" s="230" customFormat="1" ht="18" customHeight="1">
      <c r="A87" s="256">
        <v>80</v>
      </c>
      <c r="B87" s="257" t="str">
        <f>IF(②選手情報入力!B90="","",②選手情報入力!B90)</f>
        <v/>
      </c>
      <c r="C87" s="257" t="str">
        <f>IF(②選手情報入力!C90="","",②選手情報入力!C90)</f>
        <v/>
      </c>
      <c r="D87" s="258" t="str">
        <f>IF(②選手情報入力!F90="","",②選手情報入力!F90)</f>
        <v/>
      </c>
      <c r="E87" s="258" t="str">
        <f>IF(②選手情報入力!G90="","",②選手情報入力!G90)</f>
        <v/>
      </c>
      <c r="F87" s="259" t="str">
        <f>IF(②選手情報入力!I90="","",IF(②選手情報入力!H90="",②選手情報入力!I90,②選手情報入力!H90&amp;②選手情報入力!I90))</f>
        <v/>
      </c>
      <c r="G87" s="257" t="str">
        <f>IF(②選手情報入力!J90="","",②選手情報入力!J90)</f>
        <v/>
      </c>
      <c r="H87" s="290"/>
      <c r="I87" s="291"/>
      <c r="J87" s="290"/>
      <c r="K87" s="291"/>
      <c r="L87" s="258" t="str">
        <f>IF(②選手情報入力!Q90="","",②選手情報入力!Q90)</f>
        <v/>
      </c>
      <c r="M87" s="260" t="str">
        <f>IF(②選手情報入力!T90="","",②選手情報入力!T90)</f>
        <v/>
      </c>
    </row>
    <row r="88" spans="1:13" s="230" customFormat="1" ht="18" customHeight="1">
      <c r="A88" s="261">
        <v>81</v>
      </c>
      <c r="B88" s="262" t="str">
        <f>IF(②選手情報入力!B91="","",②選手情報入力!B91)</f>
        <v/>
      </c>
      <c r="C88" s="262" t="str">
        <f>IF(②選手情報入力!C91="","",②選手情報入力!C91)</f>
        <v/>
      </c>
      <c r="D88" s="263" t="str">
        <f>IF(②選手情報入力!F91="","",②選手情報入力!F91)</f>
        <v/>
      </c>
      <c r="E88" s="263" t="str">
        <f>IF(②選手情報入力!G91="","",②選手情報入力!G91)</f>
        <v/>
      </c>
      <c r="F88" s="264" t="str">
        <f>IF(②選手情報入力!I91="","",IF(②選手情報入力!H91="",②選手情報入力!I91,②選手情報入力!H91&amp;②選手情報入力!I91))</f>
        <v/>
      </c>
      <c r="G88" s="262" t="str">
        <f>IF(②選手情報入力!J91="","",②選手情報入力!J91)</f>
        <v/>
      </c>
      <c r="H88" s="292"/>
      <c r="I88" s="293"/>
      <c r="J88" s="292"/>
      <c r="K88" s="293"/>
      <c r="L88" s="263" t="str">
        <f>IF(②選手情報入力!Q91="","",②選手情報入力!Q91)</f>
        <v/>
      </c>
      <c r="M88" s="265" t="str">
        <f>IF(②選手情報入力!T91="","",②選手情報入力!T91)</f>
        <v/>
      </c>
    </row>
    <row r="89" spans="1:13" s="230" customFormat="1" ht="18" customHeight="1">
      <c r="A89" s="246">
        <v>82</v>
      </c>
      <c r="B89" s="247" t="str">
        <f>IF(②選手情報入力!B92="","",②選手情報入力!B92)</f>
        <v/>
      </c>
      <c r="C89" s="247" t="str">
        <f>IF(②選手情報入力!C92="","",②選手情報入力!C92)</f>
        <v/>
      </c>
      <c r="D89" s="248" t="str">
        <f>IF(②選手情報入力!F92="","",②選手情報入力!F92)</f>
        <v/>
      </c>
      <c r="E89" s="248" t="str">
        <f>IF(②選手情報入力!G92="","",②選手情報入力!G92)</f>
        <v/>
      </c>
      <c r="F89" s="249" t="str">
        <f>IF(②選手情報入力!I92="","",IF(②選手情報入力!H92="",②選手情報入力!I92,②選手情報入力!H92&amp;②選手情報入力!I92))</f>
        <v/>
      </c>
      <c r="G89" s="247" t="str">
        <f>IF(②選手情報入力!J92="","",②選手情報入力!J92)</f>
        <v/>
      </c>
      <c r="H89" s="286"/>
      <c r="I89" s="287"/>
      <c r="J89" s="286"/>
      <c r="K89" s="287"/>
      <c r="L89" s="248" t="str">
        <f>IF(②選手情報入力!Q92="","",②選手情報入力!Q92)</f>
        <v/>
      </c>
      <c r="M89" s="250" t="str">
        <f>IF(②選手情報入力!T92="","",②選手情報入力!T92)</f>
        <v/>
      </c>
    </row>
    <row r="90" spans="1:13" s="230" customFormat="1" ht="18" customHeight="1">
      <c r="A90" s="246">
        <v>83</v>
      </c>
      <c r="B90" s="247" t="str">
        <f>IF(②選手情報入力!B93="","",②選手情報入力!B93)</f>
        <v/>
      </c>
      <c r="C90" s="247" t="str">
        <f>IF(②選手情報入力!C93="","",②選手情報入力!C93)</f>
        <v/>
      </c>
      <c r="D90" s="248" t="str">
        <f>IF(②選手情報入力!F93="","",②選手情報入力!F93)</f>
        <v/>
      </c>
      <c r="E90" s="248" t="str">
        <f>IF(②選手情報入力!G93="","",②選手情報入力!G93)</f>
        <v/>
      </c>
      <c r="F90" s="249" t="str">
        <f>IF(②選手情報入力!I93="","",IF(②選手情報入力!H93="",②選手情報入力!I93,②選手情報入力!H93&amp;②選手情報入力!I93))</f>
        <v/>
      </c>
      <c r="G90" s="247" t="str">
        <f>IF(②選手情報入力!J93="","",②選手情報入力!J93)</f>
        <v/>
      </c>
      <c r="H90" s="286"/>
      <c r="I90" s="287"/>
      <c r="J90" s="286"/>
      <c r="K90" s="287"/>
      <c r="L90" s="248" t="str">
        <f>IF(②選手情報入力!Q93="","",②選手情報入力!Q93)</f>
        <v/>
      </c>
      <c r="M90" s="250" t="str">
        <f>IF(②選手情報入力!T93="","",②選手情報入力!T93)</f>
        <v/>
      </c>
    </row>
    <row r="91" spans="1:13" s="230" customFormat="1" ht="18" customHeight="1">
      <c r="A91" s="246">
        <v>84</v>
      </c>
      <c r="B91" s="247" t="str">
        <f>IF(②選手情報入力!B94="","",②選手情報入力!B94)</f>
        <v/>
      </c>
      <c r="C91" s="247" t="str">
        <f>IF(②選手情報入力!C94="","",②選手情報入力!C94)</f>
        <v/>
      </c>
      <c r="D91" s="248" t="str">
        <f>IF(②選手情報入力!F94="","",②選手情報入力!F94)</f>
        <v/>
      </c>
      <c r="E91" s="248" t="str">
        <f>IF(②選手情報入力!G94="","",②選手情報入力!G94)</f>
        <v/>
      </c>
      <c r="F91" s="249" t="str">
        <f>IF(②選手情報入力!I94="","",IF(②選手情報入力!H94="",②選手情報入力!I94,②選手情報入力!H94&amp;②選手情報入力!I94))</f>
        <v/>
      </c>
      <c r="G91" s="247" t="str">
        <f>IF(②選手情報入力!J94="","",②選手情報入力!J94)</f>
        <v/>
      </c>
      <c r="H91" s="286"/>
      <c r="I91" s="287"/>
      <c r="J91" s="286"/>
      <c r="K91" s="287"/>
      <c r="L91" s="248" t="str">
        <f>IF(②選手情報入力!Q94="","",②選手情報入力!Q94)</f>
        <v/>
      </c>
      <c r="M91" s="250" t="str">
        <f>IF(②選手情報入力!T94="","",②選手情報入力!T94)</f>
        <v/>
      </c>
    </row>
    <row r="92" spans="1:13" s="230" customFormat="1" ht="18" customHeight="1">
      <c r="A92" s="251">
        <v>85</v>
      </c>
      <c r="B92" s="252" t="str">
        <f>IF(②選手情報入力!B95="","",②選手情報入力!B95)</f>
        <v/>
      </c>
      <c r="C92" s="252" t="str">
        <f>IF(②選手情報入力!C95="","",②選手情報入力!C95)</f>
        <v/>
      </c>
      <c r="D92" s="253" t="str">
        <f>IF(②選手情報入力!F95="","",②選手情報入力!F95)</f>
        <v/>
      </c>
      <c r="E92" s="253" t="str">
        <f>IF(②選手情報入力!G95="","",②選手情報入力!G95)</f>
        <v/>
      </c>
      <c r="F92" s="254" t="str">
        <f>IF(②選手情報入力!I95="","",IF(②選手情報入力!H95="",②選手情報入力!I95,②選手情報入力!H95&amp;②選手情報入力!I95))</f>
        <v/>
      </c>
      <c r="G92" s="252" t="str">
        <f>IF(②選手情報入力!J95="","",②選手情報入力!J95)</f>
        <v/>
      </c>
      <c r="H92" s="288"/>
      <c r="I92" s="289"/>
      <c r="J92" s="288"/>
      <c r="K92" s="289"/>
      <c r="L92" s="253" t="str">
        <f>IF(②選手情報入力!Q95="","",②選手情報入力!Q95)</f>
        <v/>
      </c>
      <c r="M92" s="255" t="str">
        <f>IF(②選手情報入力!T95="","",②選手情報入力!T95)</f>
        <v/>
      </c>
    </row>
    <row r="93" spans="1:13" s="230" customFormat="1" ht="18" customHeight="1">
      <c r="A93" s="241">
        <v>86</v>
      </c>
      <c r="B93" s="242" t="str">
        <f>IF(②選手情報入力!B96="","",②選手情報入力!B96)</f>
        <v/>
      </c>
      <c r="C93" s="242" t="str">
        <f>IF(②選手情報入力!C96="","",②選手情報入力!C96)</f>
        <v/>
      </c>
      <c r="D93" s="243" t="str">
        <f>IF(②選手情報入力!F96="","",②選手情報入力!F96)</f>
        <v/>
      </c>
      <c r="E93" s="243" t="str">
        <f>IF(②選手情報入力!G96="","",②選手情報入力!G96)</f>
        <v/>
      </c>
      <c r="F93" s="244" t="str">
        <f>IF(②選手情報入力!I96="","",IF(②選手情報入力!H96="",②選手情報入力!I96,②選手情報入力!H96&amp;②選手情報入力!I96))</f>
        <v/>
      </c>
      <c r="G93" s="242" t="str">
        <f>IF(②選手情報入力!J96="","",②選手情報入力!J96)</f>
        <v/>
      </c>
      <c r="H93" s="284"/>
      <c r="I93" s="285"/>
      <c r="J93" s="284"/>
      <c r="K93" s="285"/>
      <c r="L93" s="243" t="str">
        <f>IF(②選手情報入力!Q96="","",②選手情報入力!Q96)</f>
        <v/>
      </c>
      <c r="M93" s="245" t="str">
        <f>IF(②選手情報入力!T96="","",②選手情報入力!T96)</f>
        <v/>
      </c>
    </row>
    <row r="94" spans="1:13" s="230" customFormat="1" ht="18" customHeight="1">
      <c r="A94" s="246">
        <v>87</v>
      </c>
      <c r="B94" s="247" t="str">
        <f>IF(②選手情報入力!B97="","",②選手情報入力!B97)</f>
        <v/>
      </c>
      <c r="C94" s="247" t="str">
        <f>IF(②選手情報入力!C97="","",②選手情報入力!C97)</f>
        <v/>
      </c>
      <c r="D94" s="248" t="str">
        <f>IF(②選手情報入力!F97="","",②選手情報入力!F97)</f>
        <v/>
      </c>
      <c r="E94" s="248" t="str">
        <f>IF(②選手情報入力!G97="","",②選手情報入力!G97)</f>
        <v/>
      </c>
      <c r="F94" s="249" t="str">
        <f>IF(②選手情報入力!I97="","",IF(②選手情報入力!H97="",②選手情報入力!I97,②選手情報入力!H97&amp;②選手情報入力!I97))</f>
        <v/>
      </c>
      <c r="G94" s="247" t="str">
        <f>IF(②選手情報入力!J97="","",②選手情報入力!J97)</f>
        <v/>
      </c>
      <c r="H94" s="286"/>
      <c r="I94" s="287"/>
      <c r="J94" s="286"/>
      <c r="K94" s="287"/>
      <c r="L94" s="248" t="str">
        <f>IF(②選手情報入力!Q97="","",②選手情報入力!Q97)</f>
        <v/>
      </c>
      <c r="M94" s="250" t="str">
        <f>IF(②選手情報入力!T97="","",②選手情報入力!T97)</f>
        <v/>
      </c>
    </row>
    <row r="95" spans="1:13" s="230" customFormat="1" ht="18" customHeight="1">
      <c r="A95" s="246">
        <v>88</v>
      </c>
      <c r="B95" s="247" t="str">
        <f>IF(②選手情報入力!B98="","",②選手情報入力!B98)</f>
        <v/>
      </c>
      <c r="C95" s="247" t="str">
        <f>IF(②選手情報入力!C98="","",②選手情報入力!C98)</f>
        <v/>
      </c>
      <c r="D95" s="248" t="str">
        <f>IF(②選手情報入力!F98="","",②選手情報入力!F98)</f>
        <v/>
      </c>
      <c r="E95" s="248" t="str">
        <f>IF(②選手情報入力!G98="","",②選手情報入力!G98)</f>
        <v/>
      </c>
      <c r="F95" s="249" t="str">
        <f>IF(②選手情報入力!I98="","",IF(②選手情報入力!H98="",②選手情報入力!I98,②選手情報入力!H98&amp;②選手情報入力!I98))</f>
        <v/>
      </c>
      <c r="G95" s="247" t="str">
        <f>IF(②選手情報入力!J98="","",②選手情報入力!J98)</f>
        <v/>
      </c>
      <c r="H95" s="286"/>
      <c r="I95" s="287"/>
      <c r="J95" s="286"/>
      <c r="K95" s="287"/>
      <c r="L95" s="248" t="str">
        <f>IF(②選手情報入力!Q98="","",②選手情報入力!Q98)</f>
        <v/>
      </c>
      <c r="M95" s="250" t="str">
        <f>IF(②選手情報入力!T98="","",②選手情報入力!T98)</f>
        <v/>
      </c>
    </row>
    <row r="96" spans="1:13" s="230" customFormat="1" ht="18" customHeight="1">
      <c r="A96" s="246">
        <v>89</v>
      </c>
      <c r="B96" s="247" t="str">
        <f>IF(②選手情報入力!B99="","",②選手情報入力!B99)</f>
        <v/>
      </c>
      <c r="C96" s="247" t="str">
        <f>IF(②選手情報入力!C99="","",②選手情報入力!C99)</f>
        <v/>
      </c>
      <c r="D96" s="248" t="str">
        <f>IF(②選手情報入力!F99="","",②選手情報入力!F99)</f>
        <v/>
      </c>
      <c r="E96" s="248" t="str">
        <f>IF(②選手情報入力!G99="","",②選手情報入力!G99)</f>
        <v/>
      </c>
      <c r="F96" s="249" t="str">
        <f>IF(②選手情報入力!I99="","",IF(②選手情報入力!H99="",②選手情報入力!I99,②選手情報入力!H99&amp;②選手情報入力!I99))</f>
        <v/>
      </c>
      <c r="G96" s="247" t="str">
        <f>IF(②選手情報入力!J99="","",②選手情報入力!J99)</f>
        <v/>
      </c>
      <c r="H96" s="286"/>
      <c r="I96" s="287"/>
      <c r="J96" s="286"/>
      <c r="K96" s="287"/>
      <c r="L96" s="248" t="str">
        <f>IF(②選手情報入力!Q99="","",②選手情報入力!Q99)</f>
        <v/>
      </c>
      <c r="M96" s="250" t="str">
        <f>IF(②選手情報入力!T99="","",②選手情報入力!T99)</f>
        <v/>
      </c>
    </row>
    <row r="97" spans="1:13" s="230" customFormat="1" ht="18" customHeight="1" thickBot="1">
      <c r="A97" s="266">
        <v>90</v>
      </c>
      <c r="B97" s="267" t="str">
        <f>IF(②選手情報入力!B100="","",②選手情報入力!B100)</f>
        <v/>
      </c>
      <c r="C97" s="267" t="str">
        <f>IF(②選手情報入力!C100="","",②選手情報入力!C100)</f>
        <v/>
      </c>
      <c r="D97" s="268" t="str">
        <f>IF(②選手情報入力!F100="","",②選手情報入力!F100)</f>
        <v/>
      </c>
      <c r="E97" s="268" t="str">
        <f>IF(②選手情報入力!G100="","",②選手情報入力!G100)</f>
        <v/>
      </c>
      <c r="F97" s="269" t="str">
        <f>IF(②選手情報入力!I100="","",IF(②選手情報入力!H100="",②選手情報入力!I100,②選手情報入力!H100&amp;②選手情報入力!I100))</f>
        <v/>
      </c>
      <c r="G97" s="267" t="str">
        <f>IF(②選手情報入力!J100="","",②選手情報入力!J100)</f>
        <v/>
      </c>
      <c r="H97" s="294"/>
      <c r="I97" s="295"/>
      <c r="J97" s="294"/>
      <c r="K97" s="295"/>
      <c r="L97" s="268" t="str">
        <f>IF(②選手情報入力!Q100="","",②選手情報入力!Q100)</f>
        <v/>
      </c>
      <c r="M97" s="270" t="str">
        <f>IF(②選手情報入力!T100="","",②選手情報入力!T100)</f>
        <v/>
      </c>
    </row>
  </sheetData>
  <sheetProtection sheet="1" objects="1" scenarios="1" selectLockedCells="1" selectUnlockedCells="1"/>
  <mergeCells count="8">
    <mergeCell ref="B4:C4"/>
    <mergeCell ref="D4:F4"/>
    <mergeCell ref="G4:H4"/>
    <mergeCell ref="D2:H2"/>
    <mergeCell ref="B5:B6"/>
    <mergeCell ref="G5:G6"/>
    <mergeCell ref="D5:E5"/>
    <mergeCell ref="D6:E6"/>
  </mergeCells>
  <phoneticPr fontId="40"/>
  <dataValidations count="2">
    <dataValidation imeMode="hiragana" allowBlank="1" showInputMessage="1" showErrorMessage="1" sqref="D4:F4"/>
    <dataValidation imeMode="on" allowBlank="1" showInputMessage="1" showErrorMessage="1" sqref="C4"/>
  </dataValidations>
  <printOptions horizontalCentered="1"/>
  <pageMargins left="0.51181102362204722" right="0.11811023622047245" top="0.55118110236220474" bottom="0.35433070866141736" header="0.31496062992125984" footer="0.31496062992125984"/>
  <pageSetup paperSize="9" scale="91" fitToHeight="2" orientation="portrait" verticalDpi="0" r:id="rId1"/>
  <headerFooter>
    <oddHeader>&amp;R&amp;14&amp;D　</oddHeader>
    <oddFooter>&amp;P / &amp;N ページ</oddFoot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M30" sqref="M30"/>
    </sheetView>
  </sheetViews>
  <sheetFormatPr defaultRowHeight="13.5"/>
  <sheetData/>
  <sheetProtection selectLockedCells="1" selectUnlockedCells="1"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51"/>
  <sheetViews>
    <sheetView workbookViewId="0">
      <selection activeCell="A2" sqref="A2:A3"/>
    </sheetView>
  </sheetViews>
  <sheetFormatPr defaultRowHeight="13.5"/>
  <cols>
    <col min="1" max="1" width="13.875" bestFit="1" customWidth="1"/>
    <col min="2" max="2" width="5.25" bestFit="1" customWidth="1"/>
    <col min="3" max="3" width="5.875" bestFit="1" customWidth="1"/>
    <col min="4" max="4" width="3.75" customWidth="1"/>
    <col min="5" max="5" width="13.875" bestFit="1" customWidth="1"/>
    <col min="6" max="6" width="5.25" bestFit="1" customWidth="1"/>
    <col min="7" max="7" width="5.875" bestFit="1" customWidth="1"/>
    <col min="8" max="8" width="3.75" customWidth="1"/>
    <col min="9" max="9" width="12.75" bestFit="1" customWidth="1"/>
    <col min="10" max="10" width="5.25" bestFit="1" customWidth="1"/>
    <col min="11" max="11" width="5.875" bestFit="1" customWidth="1"/>
    <col min="12" max="12" width="3.75" customWidth="1"/>
    <col min="13" max="13" width="2.875" bestFit="1" customWidth="1"/>
    <col min="14" max="14" width="31.5" bestFit="1" customWidth="1"/>
    <col min="15" max="15" width="27.25" bestFit="1" customWidth="1"/>
  </cols>
  <sheetData>
    <row r="1" spans="1:15">
      <c r="A1" s="490" t="s">
        <v>111</v>
      </c>
      <c r="B1" s="490"/>
      <c r="C1" s="490"/>
      <c r="E1" s="490" t="s">
        <v>112</v>
      </c>
      <c r="F1" s="490"/>
      <c r="G1" s="490"/>
      <c r="I1" s="490" t="s">
        <v>227</v>
      </c>
      <c r="J1" s="490"/>
      <c r="K1" s="490"/>
      <c r="O1" s="57"/>
    </row>
    <row r="2" spans="1:15">
      <c r="A2" s="490" t="s">
        <v>107</v>
      </c>
      <c r="B2" s="196" t="s">
        <v>107</v>
      </c>
      <c r="C2" s="196" t="s">
        <v>113</v>
      </c>
      <c r="E2" s="490" t="s">
        <v>107</v>
      </c>
      <c r="F2" s="196" t="s">
        <v>107</v>
      </c>
      <c r="G2" s="196" t="s">
        <v>113</v>
      </c>
      <c r="I2" s="490" t="s">
        <v>107</v>
      </c>
      <c r="J2" s="196" t="s">
        <v>107</v>
      </c>
      <c r="K2" s="196" t="s">
        <v>113</v>
      </c>
      <c r="N2" s="490" t="s">
        <v>133</v>
      </c>
      <c r="O2" s="490"/>
    </row>
    <row r="3" spans="1:15" ht="14.25" thickBot="1">
      <c r="A3" s="490"/>
      <c r="B3" s="196" t="s">
        <v>228</v>
      </c>
      <c r="C3" s="196" t="s">
        <v>229</v>
      </c>
      <c r="E3" s="490"/>
      <c r="F3" s="196" t="s">
        <v>228</v>
      </c>
      <c r="G3" s="196" t="s">
        <v>229</v>
      </c>
      <c r="I3" s="490"/>
      <c r="J3" s="196" t="s">
        <v>228</v>
      </c>
      <c r="K3" s="196" t="s">
        <v>229</v>
      </c>
      <c r="N3" s="57"/>
      <c r="O3" s="57"/>
    </row>
    <row r="4" spans="1:15">
      <c r="A4" t="s">
        <v>2434</v>
      </c>
      <c r="B4" s="34">
        <v>15</v>
      </c>
      <c r="C4">
        <v>2</v>
      </c>
      <c r="E4" t="s">
        <v>2441</v>
      </c>
      <c r="F4" s="34">
        <v>51</v>
      </c>
      <c r="G4">
        <v>2</v>
      </c>
      <c r="I4" t="s">
        <v>156</v>
      </c>
      <c r="J4" s="34">
        <v>79</v>
      </c>
      <c r="K4">
        <v>2</v>
      </c>
      <c r="M4" s="487" t="s">
        <v>131</v>
      </c>
      <c r="N4" s="75" t="s">
        <v>2434</v>
      </c>
      <c r="O4" s="58" t="s">
        <v>2434</v>
      </c>
    </row>
    <row r="5" spans="1:15">
      <c r="A5" t="s">
        <v>2435</v>
      </c>
      <c r="B5" s="34">
        <v>16</v>
      </c>
      <c r="C5">
        <v>2</v>
      </c>
      <c r="E5" t="s">
        <v>2442</v>
      </c>
      <c r="F5" s="34">
        <v>52</v>
      </c>
      <c r="G5">
        <v>2</v>
      </c>
      <c r="J5" s="34"/>
      <c r="M5" s="488"/>
      <c r="N5" s="26" t="s">
        <v>2435</v>
      </c>
      <c r="O5" s="59" t="s">
        <v>2435</v>
      </c>
    </row>
    <row r="6" spans="1:15">
      <c r="A6" t="s">
        <v>2436</v>
      </c>
      <c r="B6" s="34">
        <v>17</v>
      </c>
      <c r="C6">
        <v>2</v>
      </c>
      <c r="E6" t="s">
        <v>2443</v>
      </c>
      <c r="F6" s="34">
        <v>53</v>
      </c>
      <c r="G6">
        <v>2</v>
      </c>
      <c r="I6" t="s">
        <v>157</v>
      </c>
      <c r="J6" s="34">
        <v>80</v>
      </c>
      <c r="K6">
        <v>2</v>
      </c>
      <c r="M6" s="488"/>
      <c r="N6" s="26" t="s">
        <v>2436</v>
      </c>
      <c r="O6" s="59" t="s">
        <v>2436</v>
      </c>
    </row>
    <row r="7" spans="1:15">
      <c r="A7" t="s">
        <v>2437</v>
      </c>
      <c r="B7" s="34">
        <v>18</v>
      </c>
      <c r="C7">
        <v>2</v>
      </c>
      <c r="E7" t="s">
        <v>2444</v>
      </c>
      <c r="F7" s="34">
        <v>54</v>
      </c>
      <c r="G7">
        <v>2</v>
      </c>
      <c r="M7" s="488"/>
      <c r="N7" s="26" t="s">
        <v>2437</v>
      </c>
      <c r="O7" s="59" t="s">
        <v>2437</v>
      </c>
    </row>
    <row r="8" spans="1:15">
      <c r="A8" t="s">
        <v>2438</v>
      </c>
      <c r="B8" s="34">
        <v>19</v>
      </c>
      <c r="C8">
        <v>2</v>
      </c>
      <c r="E8" t="s">
        <v>2445</v>
      </c>
      <c r="F8" s="34">
        <v>55</v>
      </c>
      <c r="G8">
        <v>2</v>
      </c>
      <c r="M8" s="488"/>
      <c r="N8" s="26" t="s">
        <v>2438</v>
      </c>
      <c r="O8" s="59" t="s">
        <v>2438</v>
      </c>
    </row>
    <row r="9" spans="1:15">
      <c r="A9" t="s">
        <v>2439</v>
      </c>
      <c r="B9" s="34">
        <v>20</v>
      </c>
      <c r="C9">
        <v>0</v>
      </c>
      <c r="E9" t="s">
        <v>2446</v>
      </c>
      <c r="F9" s="34">
        <v>56</v>
      </c>
      <c r="G9">
        <v>0</v>
      </c>
      <c r="M9" s="488"/>
      <c r="N9" s="26" t="s">
        <v>2439</v>
      </c>
      <c r="O9" s="59" t="s">
        <v>2439</v>
      </c>
    </row>
    <row r="10" spans="1:15">
      <c r="A10" t="s">
        <v>2440</v>
      </c>
      <c r="B10" s="34">
        <v>21</v>
      </c>
      <c r="C10">
        <v>0</v>
      </c>
      <c r="E10" t="s">
        <v>2447</v>
      </c>
      <c r="F10" s="34">
        <v>57</v>
      </c>
      <c r="G10">
        <v>0</v>
      </c>
      <c r="M10" s="488"/>
      <c r="N10" s="26" t="s">
        <v>2440</v>
      </c>
      <c r="O10" s="59" t="s">
        <v>2440</v>
      </c>
    </row>
    <row r="11" spans="1:15">
      <c r="B11" s="34"/>
      <c r="F11" s="34"/>
      <c r="M11" s="488"/>
      <c r="N11" s="26"/>
      <c r="O11" s="59"/>
    </row>
    <row r="12" spans="1:15">
      <c r="B12" s="34"/>
      <c r="F12" s="34"/>
      <c r="M12" s="488"/>
      <c r="N12" s="26"/>
      <c r="O12" s="59"/>
    </row>
    <row r="13" spans="1:15">
      <c r="B13" s="34"/>
      <c r="F13" s="34"/>
      <c r="M13" s="488"/>
      <c r="N13" s="26"/>
      <c r="O13" s="59"/>
    </row>
    <row r="14" spans="1:15">
      <c r="M14" s="488"/>
      <c r="N14" s="26"/>
      <c r="O14" s="59"/>
    </row>
    <row r="15" spans="1:15">
      <c r="M15" s="488"/>
      <c r="N15" s="26"/>
      <c r="O15" s="59"/>
    </row>
    <row r="16" spans="1:15">
      <c r="M16" s="488"/>
      <c r="N16" s="26"/>
      <c r="O16" s="59"/>
    </row>
    <row r="17" spans="13:15">
      <c r="M17" s="488"/>
      <c r="N17" s="26"/>
      <c r="O17" s="59"/>
    </row>
    <row r="18" spans="13:15">
      <c r="M18" s="488"/>
      <c r="N18" s="26"/>
      <c r="O18" s="59"/>
    </row>
    <row r="19" spans="13:15">
      <c r="M19" s="488"/>
      <c r="N19" s="26"/>
      <c r="O19" s="59"/>
    </row>
    <row r="20" spans="13:15">
      <c r="M20" s="488"/>
      <c r="N20" s="26"/>
      <c r="O20" s="59"/>
    </row>
    <row r="21" spans="13:15">
      <c r="M21" s="488"/>
      <c r="N21" s="26"/>
      <c r="O21" s="59"/>
    </row>
    <row r="22" spans="13:15">
      <c r="M22" s="488"/>
      <c r="N22" s="145"/>
      <c r="O22" s="59"/>
    </row>
    <row r="23" spans="13:15">
      <c r="M23" s="488"/>
      <c r="N23" s="26"/>
      <c r="O23" s="59"/>
    </row>
    <row r="24" spans="13:15">
      <c r="M24" s="488"/>
      <c r="N24" s="26"/>
      <c r="O24" s="59"/>
    </row>
    <row r="25" spans="13:15">
      <c r="M25" s="488"/>
      <c r="O25" s="59"/>
    </row>
    <row r="26" spans="13:15">
      <c r="M26" s="488"/>
      <c r="N26" s="26"/>
      <c r="O26" s="59"/>
    </row>
    <row r="27" spans="13:15">
      <c r="M27" s="488"/>
      <c r="N27" s="26"/>
      <c r="O27" s="59"/>
    </row>
    <row r="28" spans="13:15">
      <c r="M28" s="488"/>
      <c r="N28" s="26"/>
      <c r="O28" s="59"/>
    </row>
    <row r="29" spans="13:15">
      <c r="M29" s="488"/>
      <c r="N29" s="26"/>
      <c r="O29" s="59"/>
    </row>
    <row r="30" spans="13:15">
      <c r="M30" s="77"/>
      <c r="N30" s="78"/>
      <c r="O30" s="79"/>
    </row>
    <row r="31" spans="13:15">
      <c r="M31" s="488" t="s">
        <v>132</v>
      </c>
      <c r="N31" s="26" t="s">
        <v>2441</v>
      </c>
      <c r="O31" s="59" t="s">
        <v>2441</v>
      </c>
    </row>
    <row r="32" spans="13:15">
      <c r="M32" s="488"/>
      <c r="N32" s="26" t="s">
        <v>2442</v>
      </c>
      <c r="O32" s="59" t="s">
        <v>2442</v>
      </c>
    </row>
    <row r="33" spans="13:15">
      <c r="M33" s="488"/>
      <c r="N33" s="26" t="s">
        <v>2443</v>
      </c>
      <c r="O33" s="59" t="s">
        <v>2443</v>
      </c>
    </row>
    <row r="34" spans="13:15">
      <c r="M34" s="488"/>
      <c r="N34" s="26" t="s">
        <v>2444</v>
      </c>
      <c r="O34" s="59" t="s">
        <v>2444</v>
      </c>
    </row>
    <row r="35" spans="13:15">
      <c r="M35" s="488"/>
      <c r="N35" s="26" t="s">
        <v>2445</v>
      </c>
      <c r="O35" s="59" t="s">
        <v>2445</v>
      </c>
    </row>
    <row r="36" spans="13:15">
      <c r="M36" s="488"/>
      <c r="N36" s="26" t="s">
        <v>2446</v>
      </c>
      <c r="O36" s="59" t="s">
        <v>2446</v>
      </c>
    </row>
    <row r="37" spans="13:15">
      <c r="M37" s="488"/>
      <c r="N37" s="26" t="s">
        <v>2447</v>
      </c>
      <c r="O37" s="59" t="s">
        <v>2447</v>
      </c>
    </row>
    <row r="38" spans="13:15">
      <c r="M38" s="488"/>
      <c r="N38" s="26"/>
      <c r="O38" s="59"/>
    </row>
    <row r="39" spans="13:15">
      <c r="M39" s="488"/>
      <c r="N39" s="26"/>
      <c r="O39" s="59"/>
    </row>
    <row r="40" spans="13:15">
      <c r="M40" s="488"/>
      <c r="N40" s="26"/>
      <c r="O40" s="59"/>
    </row>
    <row r="41" spans="13:15">
      <c r="M41" s="488"/>
      <c r="N41" s="26"/>
      <c r="O41" s="59"/>
    </row>
    <row r="42" spans="13:15">
      <c r="M42" s="488"/>
      <c r="N42" s="26"/>
      <c r="O42" s="59"/>
    </row>
    <row r="43" spans="13:15">
      <c r="M43" s="488"/>
      <c r="N43" s="26"/>
      <c r="O43" s="59"/>
    </row>
    <row r="44" spans="13:15">
      <c r="M44" s="488"/>
      <c r="N44" s="26"/>
      <c r="O44" s="59"/>
    </row>
    <row r="45" spans="13:15">
      <c r="M45" s="488"/>
      <c r="N45" s="26"/>
      <c r="O45" s="59"/>
    </row>
    <row r="46" spans="13:15">
      <c r="M46" s="488"/>
      <c r="N46" s="145"/>
      <c r="O46" s="59"/>
    </row>
    <row r="47" spans="13:15">
      <c r="M47" s="488"/>
      <c r="N47" s="26"/>
      <c r="O47" s="59"/>
    </row>
    <row r="48" spans="13:15">
      <c r="M48" s="488"/>
      <c r="N48" s="26"/>
      <c r="O48" s="59"/>
    </row>
    <row r="49" spans="13:15">
      <c r="M49" s="488"/>
      <c r="N49" s="26"/>
      <c r="O49" s="59"/>
    </row>
    <row r="50" spans="13:15">
      <c r="M50" s="488"/>
      <c r="N50" s="26"/>
      <c r="O50" s="59"/>
    </row>
    <row r="51" spans="13:15" ht="14.25" thickBot="1">
      <c r="M51" s="489"/>
      <c r="N51" s="76"/>
      <c r="O51" s="60"/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honeticPr fontId="4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市スポ</vt:lpstr>
      <vt:lpstr>注意事項</vt:lpstr>
      <vt:lpstr>①団体情報入力</vt:lpstr>
      <vt:lpstr>②選手情報入力</vt:lpstr>
      <vt:lpstr>③リレー情報確認</vt:lpstr>
      <vt:lpstr>④種目別人数</vt:lpstr>
      <vt:lpstr>⑤申込一覧表</vt:lpstr>
      <vt:lpstr>　　　　　</vt:lpstr>
      <vt:lpstr>種目情報</vt:lpstr>
      <vt:lpstr>data_kyogisha</vt:lpstr>
      <vt:lpstr>data_team</vt:lpstr>
      <vt:lpstr>Sheet2</vt:lpstr>
      <vt:lpstr>Sheet1</vt:lpstr>
      <vt:lpstr>④種目別人数!Print_Area</vt:lpstr>
      <vt:lpstr>⑤申込一覧表!Print_Area</vt:lpstr>
      <vt:lpstr>⑤申込一覧表!Print_Titles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 area</cp:lastModifiedBy>
  <cp:lastPrinted>2016-04-27T04:43:15Z</cp:lastPrinted>
  <dcterms:created xsi:type="dcterms:W3CDTF">2013-01-03T14:12:28Z</dcterms:created>
  <dcterms:modified xsi:type="dcterms:W3CDTF">2017-07-03T05:35:50Z</dcterms:modified>
  <cp:contentStatus/>
</cp:coreProperties>
</file>